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2"/>
  </bookViews>
  <sheets>
    <sheet name="План по МЗ" sheetId="1" r:id="rId1"/>
    <sheet name="План по ЦС" sheetId="2" r:id="rId2"/>
    <sheet name="План по ПУ" sheetId="3" r:id="rId3"/>
  </sheets>
  <definedNames>
    <definedName name="_xlnm.Print_Area" localSheetId="0">'План по МЗ'!$A$1:$AZ$164</definedName>
    <definedName name="_xlnm.Print_Area" localSheetId="2">'План по ПУ'!$A$1:$AZ$80</definedName>
    <definedName name="_xlnm.Print_Area" localSheetId="1">'План по ЦС'!$A$1:$AZ$70</definedName>
  </definedNames>
  <calcPr fullCalcOnLoad="1"/>
</workbook>
</file>

<file path=xl/sharedStrings.xml><?xml version="1.0" encoding="utf-8"?>
<sst xmlns="http://schemas.openxmlformats.org/spreadsheetml/2006/main" count="430" uniqueCount="178">
  <si>
    <t>(подпись)</t>
  </si>
  <si>
    <t>(расшифровка подписи)</t>
  </si>
  <si>
    <t>Форма по КФД</t>
  </si>
  <si>
    <t>Дата</t>
  </si>
  <si>
    <t>по ОКПО</t>
  </si>
  <si>
    <t>Единица измерения: руб.</t>
  </si>
  <si>
    <t>по ОКЕИ</t>
  </si>
  <si>
    <t>Наименование показателя</t>
  </si>
  <si>
    <t>Сумма</t>
  </si>
  <si>
    <t>из них:</t>
  </si>
  <si>
    <t>Всего</t>
  </si>
  <si>
    <t>в том числе</t>
  </si>
  <si>
    <t>Х</t>
  </si>
  <si>
    <t>в том числе:</t>
  </si>
  <si>
    <t xml:space="preserve">Поступление нефинансовых активов, всего </t>
  </si>
  <si>
    <t>Исполнитель</t>
  </si>
  <si>
    <t>"</t>
  </si>
  <si>
    <t>г.</t>
  </si>
  <si>
    <t>год</t>
  </si>
  <si>
    <t>20</t>
  </si>
  <si>
    <t>Код по бюджетной классификации операции сектора госу-
дарственного управления</t>
  </si>
  <si>
    <t>План финансово-хозяйственной деятельности</t>
  </si>
  <si>
    <t xml:space="preserve">2.2.1. по выданным авансам на услуги связи </t>
  </si>
  <si>
    <t xml:space="preserve">2.2.3. по выданным авансам на коммунальные услуги </t>
  </si>
  <si>
    <t xml:space="preserve">2.2.4. по выданным авансам на услуги по содержанию имущества </t>
  </si>
  <si>
    <t xml:space="preserve">2.2.5. по выданным авансам на прочие услуги </t>
  </si>
  <si>
    <t xml:space="preserve">2.2.6. по выданным авансам на приобретение основных средств </t>
  </si>
  <si>
    <t xml:space="preserve">2.2.7. по выданным авансам на приобретение нематериальных активов </t>
  </si>
  <si>
    <t xml:space="preserve">2.2.8. по выданным авансам на приобретение непроизведенных активов </t>
  </si>
  <si>
    <t xml:space="preserve">2.2.9. по выданным авансам на приобретение материальных запасов </t>
  </si>
  <si>
    <t xml:space="preserve">2.2.10. по выданным авансам на прочие расходы </t>
  </si>
  <si>
    <t xml:space="preserve">3.1. Просроченная кредиторская задолженность </t>
  </si>
  <si>
    <t xml:space="preserve">3.2.1. по начислениям на выплаты по оплате труда </t>
  </si>
  <si>
    <t xml:space="preserve">3.2.2. по оплате услуг связи </t>
  </si>
  <si>
    <t xml:space="preserve">3.2.3. по оплате транспортных услуг </t>
  </si>
  <si>
    <t xml:space="preserve">3.2.4. по оплате коммунальных услуг </t>
  </si>
  <si>
    <t xml:space="preserve">3.2.5. по оплате услуг по содержанию имущества </t>
  </si>
  <si>
    <t xml:space="preserve">3.2.6. по оплате прочих услуг </t>
  </si>
  <si>
    <t xml:space="preserve">3.2.7. по приобретению основных средств </t>
  </si>
  <si>
    <t xml:space="preserve">3.2.8. по приобретению нематериальных активов </t>
  </si>
  <si>
    <t xml:space="preserve">3.2.9. по приобретению непроизведенных активов </t>
  </si>
  <si>
    <t xml:space="preserve">3.2.10. по приобретению материальных запасов </t>
  </si>
  <si>
    <t xml:space="preserve">3.2.11. по оплате прочих расходов </t>
  </si>
  <si>
    <t xml:space="preserve">3.2.12. по платежам в бюджет </t>
  </si>
  <si>
    <t xml:space="preserve">3.2.13. по прочим расчетам с кредиторами </t>
  </si>
  <si>
    <t xml:space="preserve">3.3.1. по начислениям на выплаты по оплате труда </t>
  </si>
  <si>
    <t xml:space="preserve">3.3.2. по оплате услуг связи </t>
  </si>
  <si>
    <t xml:space="preserve">3.3.3. по оплате транспортных услуг </t>
  </si>
  <si>
    <t xml:space="preserve">3.3.4. по оплате коммунальных услуг </t>
  </si>
  <si>
    <t xml:space="preserve">3.3.5. по оплате услуг по содержанию имущества </t>
  </si>
  <si>
    <t xml:space="preserve">3.3.6. по оплате прочих услуг </t>
  </si>
  <si>
    <t xml:space="preserve">3.3.7. по приобретению основных средств </t>
  </si>
  <si>
    <t xml:space="preserve">3.3.8. по приобретению нематериальных активов </t>
  </si>
  <si>
    <t xml:space="preserve">3.3.9. по приобретению непроизведенных активов </t>
  </si>
  <si>
    <t xml:space="preserve">3.3.10. по приобретению материальных запасов </t>
  </si>
  <si>
    <t xml:space="preserve">3.3.11. по оплате прочих расходов </t>
  </si>
  <si>
    <t xml:space="preserve">3.3.12. по платежам в бюджет </t>
  </si>
  <si>
    <t xml:space="preserve">3.3.13. по прочим расчетам с кредиторами </t>
  </si>
  <si>
    <t xml:space="preserve">Планируемый остаток средств на начало планируемого года </t>
  </si>
  <si>
    <t xml:space="preserve">Поступление финансовых активов, всего </t>
  </si>
  <si>
    <t xml:space="preserve">Объем публичных обязательств, всего </t>
  </si>
  <si>
    <t xml:space="preserve">Наименование органа, осуществляющего функции и полномочия учредителя </t>
  </si>
  <si>
    <t xml:space="preserve">Адрес фактического местонахождения </t>
  </si>
  <si>
    <t xml:space="preserve">II. Показатели финансового состояния учреждения </t>
  </si>
  <si>
    <t xml:space="preserve">1.2.1. Общая балансовая стоимость особо ценного движимого имущества </t>
  </si>
  <si>
    <t xml:space="preserve">1.2.2. Остаточная стоимость особо ценного движимого имущества </t>
  </si>
  <si>
    <t>III. Показатели по поступлениям и выплатам учреждения</t>
  </si>
  <si>
    <t xml:space="preserve">Планируемый остаток средств на конец планируемого года </t>
  </si>
  <si>
    <t xml:space="preserve">Оплата труда и начисления на выплаты по оплате труда, всего </t>
  </si>
  <si>
    <t xml:space="preserve">Заработная плата </t>
  </si>
  <si>
    <t xml:space="preserve">Прочие выплаты </t>
  </si>
  <si>
    <t xml:space="preserve">Начисления на выплаты по оплате труда 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</si>
  <si>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</si>
  <si>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</si>
  <si>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</si>
  <si>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</si>
  <si>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Прочие работы, услуги </t>
  </si>
  <si>
    <t xml:space="preserve">Безвозмездные перечисления государственным и муниципальным организациям </t>
  </si>
  <si>
    <t xml:space="preserve">Пособия по социальной помощи населению </t>
  </si>
  <si>
    <t xml:space="preserve">Пенсии, пособия, выплачиваемые организациями сектора государственного управления </t>
  </si>
  <si>
    <t xml:space="preserve">Прочие расходы </t>
  </si>
  <si>
    <t xml:space="preserve">Увеличение стоимости нематериальных активов </t>
  </si>
  <si>
    <t xml:space="preserve">Увеличение стоимости непроизводственных активов </t>
  </si>
  <si>
    <t xml:space="preserve">2.2.2. по выданным авансам на транспортные услуги </t>
  </si>
  <si>
    <t xml:space="preserve">тел. </t>
  </si>
  <si>
    <t xml:space="preserve">     в том числе:</t>
  </si>
  <si>
    <t xml:space="preserve">Безвозмездные перечисления организациям, всего </t>
  </si>
  <si>
    <t xml:space="preserve">Социальное обеспечение, всего </t>
  </si>
  <si>
    <t>ИНН/КПП</t>
  </si>
  <si>
    <t xml:space="preserve">Оплата работ, услуг, всего </t>
  </si>
  <si>
    <t>операции по счетам, от-
крытым в кредитных органи-
зациях</t>
  </si>
  <si>
    <t>Целевые субсидии, всего</t>
  </si>
  <si>
    <t>&lt;*&gt;</t>
  </si>
  <si>
    <t>Главное управление образования мэрии города Новосибирска</t>
  </si>
  <si>
    <t>01</t>
  </si>
  <si>
    <t>января</t>
  </si>
  <si>
    <t>Утверждено</t>
  </si>
  <si>
    <t>2230100</t>
  </si>
  <si>
    <t>2230200</t>
  </si>
  <si>
    <t>2230300</t>
  </si>
  <si>
    <t>Оплата потребления тепловой энергии</t>
  </si>
  <si>
    <t>Опалата потребления электрической энергии</t>
  </si>
  <si>
    <t>Оплата водоснабжения</t>
  </si>
  <si>
    <t>Текущий и капитальный ремонт</t>
  </si>
  <si>
    <t>Ремонт дорог и сооружений на них</t>
  </si>
  <si>
    <t>Прочие работы, услуги по содержанию имущества</t>
  </si>
  <si>
    <t>2250100</t>
  </si>
  <si>
    <t>2250400</t>
  </si>
  <si>
    <t>2250700</t>
  </si>
  <si>
    <t>Главный бухгалтер муниципального бюджетного (автономного) учреждения города Новосибирска</t>
  </si>
  <si>
    <t>Руководитель муниципального бюджетного (автономного) учреждения города Новосибирска
(уполномоченное лицо)</t>
  </si>
  <si>
    <t>13</t>
  </si>
  <si>
    <t>на 2013</t>
  </si>
  <si>
    <t xml:space="preserve">1.1. Общая балансовая стоимость недвижимого муниципального  имущества, всего </t>
  </si>
  <si>
    <t xml:space="preserve">1.1.1. Стоимость имущества, закрепленного собственником имущества за муниципальным бюджетным (автономным) учреждением на праве оперативного управления </t>
  </si>
  <si>
    <t xml:space="preserve">1.1.2. Стоимость имущества, приобретенного муниципальным бюджетным (автономным) учреждением за счет выделенных собственником имущества учреждения средств </t>
  </si>
  <si>
    <t xml:space="preserve">1.1.3.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</t>
  </si>
  <si>
    <t xml:space="preserve">1.1.4. Остаточная стоимость недвижимого муниципального имущества </t>
  </si>
  <si>
    <t xml:space="preserve">1.2. Общая балансовая стоимость движимого муниципального имущества, всего </t>
  </si>
  <si>
    <t>Работы, услуги по содержанию имущества, всего</t>
  </si>
  <si>
    <t>Увеличение стоимости основных средств  в том числе:</t>
  </si>
  <si>
    <t>Приобретение и модернизация оборудования и предметов длительного пользования</t>
  </si>
  <si>
    <t>3100200</t>
  </si>
  <si>
    <t>Капитальное строительство</t>
  </si>
  <si>
    <t>3100300</t>
  </si>
  <si>
    <t>Библиотечный фонд</t>
  </si>
  <si>
    <t>3100400</t>
  </si>
  <si>
    <t>Увеличение стоимости материальных запасов всего, в том числе</t>
  </si>
  <si>
    <t>Медикаменты, перевязочные средства и прочие лечебные расходы</t>
  </si>
  <si>
    <t>3400100</t>
  </si>
  <si>
    <t>Продукты питания</t>
  </si>
  <si>
    <t>3400200</t>
  </si>
  <si>
    <t>Оплата ГСМ</t>
  </si>
  <si>
    <t>3400300</t>
  </si>
  <si>
    <t>Учебные расходы учреждений образования</t>
  </si>
  <si>
    <t>3400400</t>
  </si>
  <si>
    <t>Прочие расходы на увеличение стоимости материальных запасов</t>
  </si>
  <si>
    <t>3400500</t>
  </si>
  <si>
    <t>Расходы на питание школьников</t>
  </si>
  <si>
    <t>3400700</t>
  </si>
  <si>
    <t>Мягкий инвентарь и обмундирование</t>
  </si>
  <si>
    <t>3400800</t>
  </si>
  <si>
    <t>Приложение 1</t>
  </si>
  <si>
    <t>от ________ 2013 № _____________</t>
  </si>
  <si>
    <t>Приказом</t>
  </si>
  <si>
    <r>
      <t>Поступления, всего:</t>
    </r>
    <r>
      <rPr>
        <sz val="10"/>
        <color indexed="8"/>
        <rFont val="Times New Roman"/>
        <family val="1"/>
      </rPr>
      <t xml:space="preserve"> </t>
    </r>
  </si>
  <si>
    <r>
      <t>Выплаты, всего:</t>
    </r>
    <r>
      <rPr>
        <sz val="10"/>
        <color indexed="8"/>
        <rFont val="Times New Roman"/>
        <family val="1"/>
      </rPr>
      <t xml:space="preserve"> </t>
    </r>
  </si>
  <si>
    <t>Поступления от оказания муниципальным бюджетным (автономным) учреждением услуг (выполнения работ), предоставление которых для физических и юридических лиц осуществляется на платной основе, всего</t>
  </si>
  <si>
    <t>130</t>
  </si>
  <si>
    <t>Поступления от предоставления  имущества в аренду , всего</t>
  </si>
  <si>
    <t>120</t>
  </si>
  <si>
    <t>180</t>
  </si>
  <si>
    <t>01.01.2013</t>
  </si>
  <si>
    <t>муниципального бюджетного (автономного) учреждения (подразделения)</t>
  </si>
  <si>
    <t xml:space="preserve">Субсидии на выполнение государственного муниципального задания, всего </t>
  </si>
  <si>
    <t>Субсидии на выполнение государственного муниципального задания, всего</t>
  </si>
  <si>
    <t>Поступления от прочей приносящей доход деятельности</t>
  </si>
  <si>
    <t>Наименование муниципального  бюджетного (автономного) учреждения (подразделения)</t>
  </si>
  <si>
    <t xml:space="preserve">Уплата налога на прибыль и налога на добавленную стоимость </t>
  </si>
  <si>
    <t>коды</t>
  </si>
  <si>
    <t>383</t>
  </si>
  <si>
    <t>I. Сведения о деятельности муниципального бюджетного (автономного) учреждения (подразделения)</t>
  </si>
  <si>
    <t>операции по лицевым счетам, открытым в финансовых органах местного самоуправления</t>
  </si>
  <si>
    <t>2.1. Дебиторская задолженность по доходам (сч. 205)</t>
  </si>
  <si>
    <t>2.2. Дебиторская задолженность по выданным авансам, полученным за счет средств бюджета города, всего (сч. 206):</t>
  </si>
  <si>
    <t>3.2. Кредиторская задолженность по расчетам с поставщиками и подрядчиками за счет средств бюджета города, всего (сч. 302 + сч. 303 + сч. 304):</t>
  </si>
  <si>
    <t>III. Обязательства, всего (сч. 302 + сч. 303 + сч. 304)</t>
  </si>
  <si>
    <r>
      <t>I. Нефинансовые активы, всего (сч. 101 + сч. 102 + сч. 105 + сч.106):</t>
    </r>
    <r>
      <rPr>
        <sz val="10"/>
        <color indexed="8"/>
        <rFont val="Times New Roman"/>
        <family val="1"/>
      </rPr>
      <t xml:space="preserve"> </t>
    </r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</si>
  <si>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(сч. 302 + сч. 303 + сч. 304):</t>
  </si>
  <si>
    <t>II. Финансовые активы, всего (сч. 201 + сч. 205 + сч. 206 + сч. 208 + сч. 209)</t>
  </si>
  <si>
    <t xml:space="preserve">1.1. Цели деятельности муниципального   бюджетного (автономного) учреждения (подразделения):    Учреждение создано для оказания услуг в целях осуществления полномочий органов местного самоуправления города Новосибирска в сфере дополнительного образования детей.
</t>
  </si>
  <si>
    <t xml:space="preserve">    1.2.   Виды   деятельности   муниципального   бюджетного  (автономного) учреждения города Новосибирска, относящиеся к основным видам деятельности в соответствии с уставом учреждения: 
- обеспечение удовлетворения потребности детей в дополнительном образовании;
- реализация дополнительных образовательных программ и услуг в интересах личности, общества, государства;
- создание необходимых условий для личностного развития, укрепления здоровья, профессионального самоопределения и организации творческого труда обучающихся в возрасте преимущественно от 6 до 18 лет;
- оказание помощи педагогическим коллективам других образовательных учреждений в реализации дополнительных образовательных программ, организации досуговой и внеурочной деятельности обучающихся, а также детским организациям по договору с ними;
- организация содержательного досуга.
Учреждение реализует программы дополнительного образования детей по следующим направленностям:
- спортивно-технической;
- художественной;
- физкультурно-спортивной;
- социально-педагогической.
</t>
  </si>
  <si>
    <t xml:space="preserve">1.3. Перечень услуг (работ), осуществляемых на платной основе:   - прокат инвентаря с целью обучения Правилам дорожного движения;
- обучение водителей категориям А,В (при наличии соответствующей лицензии);
- аттракционы для детей популяризирующие Правила дорожного движения;
- досугово-парковая деятельность;
- официальное представительство организаций, занимающейся производством и реализацией оборудования для общеобразовательных учреждений по обучению Правил дорожного движения.
- выступления творческих коллективов по обучению Правилам дорожного движения.
</t>
  </si>
  <si>
    <t>630001 г. Новосибирск ул. Д.Ковальчук, д. 65А</t>
  </si>
  <si>
    <t>муниципальное автономное образовательное учреждение дополнительного образования детей города Новосибирска «Детский автогородок»</t>
  </si>
  <si>
    <t>по виду финансового обеспечения     "Субсидия на выполнение государственного муниципального задания"</t>
  </si>
  <si>
    <t>по виду финансового обеспечения       "Субсидии на иные цели"</t>
  </si>
  <si>
    <t>по виду финансового обеспечения      "Приносящая доход деятельность"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</si>
</sst>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 vertical="top"/>
    </xf>
    <xf numFmtId="49" fontId="2" fillId="0" borderId="1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49" fontId="2" fillId="0" borderId="15" xfId="0" applyNumberFormat="1" applyFont="1" applyBorder="1" applyAlignment="1">
      <alignment horizontal="center" vertical="top" wrapText="1"/>
    </xf>
    <xf numFmtId="167" fontId="2" fillId="0" borderId="11" xfId="0" applyNumberFormat="1" applyFont="1" applyBorder="1" applyAlignment="1">
      <alignment horizontal="center" vertical="top" wrapText="1"/>
    </xf>
    <xf numFmtId="167" fontId="2" fillId="0" borderId="12" xfId="0" applyNumberFormat="1" applyFont="1" applyBorder="1" applyAlignment="1">
      <alignment horizontal="center" vertical="top" wrapText="1"/>
    </xf>
    <xf numFmtId="167" fontId="2" fillId="0" borderId="13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top" wrapText="1"/>
    </xf>
    <xf numFmtId="167" fontId="2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right" vertical="top"/>
    </xf>
    <xf numFmtId="49" fontId="2" fillId="0" borderId="10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 indent="2"/>
    </xf>
    <xf numFmtId="0" fontId="5" fillId="0" borderId="12" xfId="0" applyFont="1" applyBorder="1" applyAlignment="1">
      <alignment horizontal="left" vertical="top" wrapText="1" indent="2"/>
    </xf>
    <xf numFmtId="0" fontId="5" fillId="0" borderId="13" xfId="0" applyFont="1" applyBorder="1" applyAlignment="1">
      <alignment horizontal="left" vertical="top" wrapText="1" indent="2"/>
    </xf>
    <xf numFmtId="167" fontId="3" fillId="0" borderId="15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6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vertical="top"/>
    </xf>
    <xf numFmtId="49" fontId="2" fillId="0" borderId="14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64"/>
  <sheetViews>
    <sheetView zoomScale="88" zoomScaleNormal="88" zoomScalePageLayoutView="0" workbookViewId="0" topLeftCell="A151">
      <selection activeCell="DG157" sqref="DG157"/>
    </sheetView>
  </sheetViews>
  <sheetFormatPr defaultColWidth="1.75390625" defaultRowHeight="12.75"/>
  <cols>
    <col min="1" max="16384" width="1.75390625" style="1" customWidth="1"/>
  </cols>
  <sheetData>
    <row r="1" spans="1:52" ht="12.75">
      <c r="A1" s="20" t="s">
        <v>142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1:52" ht="12.75" customHeight="1">
      <c r="A2" s="21" t="s">
        <v>96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</row>
    <row r="3" spans="1:52" ht="12.75">
      <c r="A3" s="20" t="s">
        <v>144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</row>
    <row r="4" spans="1:5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</row>
    <row r="5" spans="1:5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 t="s">
        <v>143</v>
      </c>
    </row>
    <row r="6" spans="1:52" ht="12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</row>
    <row r="7" spans="1:52" ht="12.75">
      <c r="A7" s="44" t="s">
        <v>21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</row>
    <row r="8" spans="1:52" ht="12.75">
      <c r="A8" s="64" t="s">
        <v>112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5"/>
      <c r="AB8" s="65"/>
      <c r="AC8" s="66" t="s">
        <v>18</v>
      </c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</row>
    <row r="9" spans="1:52" ht="36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7" t="s">
        <v>159</v>
      </c>
      <c r="AU9" s="67"/>
      <c r="AV9" s="67"/>
      <c r="AW9" s="67"/>
      <c r="AX9" s="67"/>
      <c r="AY9" s="67"/>
      <c r="AZ9" s="67"/>
    </row>
    <row r="10" spans="1:52" ht="12.7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9" t="s">
        <v>2</v>
      </c>
      <c r="AM10" s="49"/>
      <c r="AN10" s="49"/>
      <c r="AO10" s="49"/>
      <c r="AP10" s="49"/>
      <c r="AQ10" s="49"/>
      <c r="AR10" s="49"/>
      <c r="AS10" s="42"/>
      <c r="AT10" s="52"/>
      <c r="AU10" s="52"/>
      <c r="AV10" s="52"/>
      <c r="AW10" s="52"/>
      <c r="AX10" s="52"/>
      <c r="AY10" s="52"/>
      <c r="AZ10" s="52"/>
    </row>
    <row r="11" spans="1:52" ht="12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2" t="s">
        <v>16</v>
      </c>
      <c r="O11" s="51" t="s">
        <v>94</v>
      </c>
      <c r="P11" s="51"/>
      <c r="Q11" s="1" t="s">
        <v>16</v>
      </c>
      <c r="R11" s="51" t="s">
        <v>95</v>
      </c>
      <c r="S11" s="51"/>
      <c r="T11" s="51"/>
      <c r="U11" s="51"/>
      <c r="V11" s="51"/>
      <c r="W11" s="51"/>
      <c r="X11" s="51"/>
      <c r="Y11" s="51"/>
      <c r="Z11" s="20" t="s">
        <v>19</v>
      </c>
      <c r="AA11" s="20"/>
      <c r="AB11" s="68" t="s">
        <v>111</v>
      </c>
      <c r="AC11" s="68"/>
      <c r="AD11" s="43" t="s">
        <v>17</v>
      </c>
      <c r="AE11" s="43"/>
      <c r="AF11" s="43"/>
      <c r="AG11" s="43"/>
      <c r="AH11" s="43"/>
      <c r="AI11" s="43"/>
      <c r="AJ11" s="43"/>
      <c r="AK11" s="43"/>
      <c r="AL11" s="49" t="s">
        <v>3</v>
      </c>
      <c r="AM11" s="49"/>
      <c r="AN11" s="49"/>
      <c r="AO11" s="49"/>
      <c r="AP11" s="49"/>
      <c r="AQ11" s="49"/>
      <c r="AR11" s="49"/>
      <c r="AS11" s="42"/>
      <c r="AT11" s="52" t="s">
        <v>152</v>
      </c>
      <c r="AU11" s="52"/>
      <c r="AV11" s="52"/>
      <c r="AW11" s="52"/>
      <c r="AX11" s="52"/>
      <c r="AY11" s="52"/>
      <c r="AZ11" s="52"/>
    </row>
    <row r="12" spans="14:52" ht="12.75">
      <c r="N12" s="2"/>
      <c r="O12" s="6"/>
      <c r="P12" s="6"/>
      <c r="R12" s="6"/>
      <c r="S12" s="6"/>
      <c r="T12" s="6"/>
      <c r="U12" s="6"/>
      <c r="V12" s="6"/>
      <c r="W12" s="6"/>
      <c r="X12" s="6"/>
      <c r="Y12" s="6"/>
      <c r="Z12" s="2"/>
      <c r="AA12" s="2"/>
      <c r="AB12" s="7"/>
      <c r="AC12" s="7"/>
      <c r="AL12" s="8"/>
      <c r="AM12" s="8"/>
      <c r="AN12" s="8"/>
      <c r="AO12" s="8"/>
      <c r="AP12" s="8"/>
      <c r="AQ12" s="8"/>
      <c r="AR12" s="8"/>
      <c r="AS12" s="9"/>
      <c r="AT12" s="52"/>
      <c r="AU12" s="52"/>
      <c r="AV12" s="52"/>
      <c r="AW12" s="52"/>
      <c r="AX12" s="52"/>
      <c r="AY12" s="52"/>
      <c r="AZ12" s="52"/>
    </row>
    <row r="13" spans="1:52" ht="12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20"/>
      <c r="AM13" s="20"/>
      <c r="AN13" s="20"/>
      <c r="AO13" s="20"/>
      <c r="AP13" s="20"/>
      <c r="AQ13" s="20"/>
      <c r="AR13" s="20"/>
      <c r="AS13" s="50"/>
      <c r="AT13" s="52"/>
      <c r="AU13" s="52"/>
      <c r="AV13" s="52"/>
      <c r="AW13" s="52"/>
      <c r="AX13" s="52"/>
      <c r="AY13" s="52"/>
      <c r="AZ13" s="52"/>
    </row>
    <row r="14" spans="1:52" ht="12.75" customHeight="1">
      <c r="A14" s="18" t="s">
        <v>157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46" t="s">
        <v>174</v>
      </c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9" t="s">
        <v>4</v>
      </c>
      <c r="AM14" s="49"/>
      <c r="AN14" s="49"/>
      <c r="AO14" s="49"/>
      <c r="AP14" s="49"/>
      <c r="AQ14" s="49"/>
      <c r="AR14" s="49"/>
      <c r="AS14" s="42"/>
      <c r="AT14" s="52"/>
      <c r="AU14" s="52"/>
      <c r="AV14" s="52"/>
      <c r="AW14" s="52"/>
      <c r="AX14" s="52"/>
      <c r="AY14" s="52"/>
      <c r="AZ14" s="52"/>
    </row>
    <row r="15" spans="1:52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20"/>
      <c r="AM15" s="20"/>
      <c r="AN15" s="20"/>
      <c r="AO15" s="20"/>
      <c r="AP15" s="20"/>
      <c r="AQ15" s="20"/>
      <c r="AR15" s="20"/>
      <c r="AS15" s="50"/>
      <c r="AT15" s="52"/>
      <c r="AU15" s="52"/>
      <c r="AV15" s="52"/>
      <c r="AW15" s="52"/>
      <c r="AX15" s="52"/>
      <c r="AY15" s="52"/>
      <c r="AZ15" s="52"/>
    </row>
    <row r="16" spans="1:52" ht="37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20"/>
      <c r="AM16" s="20"/>
      <c r="AN16" s="20"/>
      <c r="AO16" s="20"/>
      <c r="AP16" s="20"/>
      <c r="AQ16" s="20"/>
      <c r="AR16" s="20"/>
      <c r="AS16" s="50"/>
      <c r="AT16" s="52"/>
      <c r="AU16" s="52"/>
      <c r="AV16" s="52"/>
      <c r="AW16" s="52"/>
      <c r="AX16" s="52"/>
      <c r="AY16" s="52"/>
      <c r="AZ16" s="52"/>
    </row>
    <row r="17" spans="1:52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20"/>
      <c r="AM17" s="20"/>
      <c r="AN17" s="20"/>
      <c r="AO17" s="20"/>
      <c r="AP17" s="20"/>
      <c r="AQ17" s="20"/>
      <c r="AR17" s="20"/>
      <c r="AS17" s="50"/>
      <c r="AT17" s="52"/>
      <c r="AU17" s="52"/>
      <c r="AV17" s="52"/>
      <c r="AW17" s="52"/>
      <c r="AX17" s="52"/>
      <c r="AY17" s="52"/>
      <c r="AZ17" s="52"/>
    </row>
    <row r="18" spans="1:52" ht="12.75">
      <c r="A18" s="18" t="s">
        <v>88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20"/>
      <c r="AM18" s="20"/>
      <c r="AN18" s="20"/>
      <c r="AO18" s="20"/>
      <c r="AP18" s="20"/>
      <c r="AQ18" s="20"/>
      <c r="AR18" s="20"/>
      <c r="AS18" s="50"/>
      <c r="AT18" s="52"/>
      <c r="AU18" s="52"/>
      <c r="AV18" s="52"/>
      <c r="AW18" s="52"/>
      <c r="AX18" s="52"/>
      <c r="AY18" s="52"/>
      <c r="AZ18" s="52"/>
    </row>
    <row r="19" spans="1:52" ht="12.75">
      <c r="A19" s="18" t="s">
        <v>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1" t="s">
        <v>6</v>
      </c>
      <c r="AM19" s="41"/>
      <c r="AN19" s="41"/>
      <c r="AO19" s="41"/>
      <c r="AP19" s="41"/>
      <c r="AQ19" s="41"/>
      <c r="AR19" s="41"/>
      <c r="AS19" s="42"/>
      <c r="AT19" s="52" t="s">
        <v>160</v>
      </c>
      <c r="AU19" s="52"/>
      <c r="AV19" s="52"/>
      <c r="AW19" s="52"/>
      <c r="AX19" s="52"/>
      <c r="AY19" s="52"/>
      <c r="AZ19" s="52"/>
    </row>
    <row r="20" spans="1:52" ht="42" customHeight="1">
      <c r="A20" s="18" t="s">
        <v>61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53" t="s">
        <v>93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19.5" customHeight="1">
      <c r="A22" s="18" t="s">
        <v>62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</row>
    <row r="23" spans="1:52" ht="37.5" customHeight="1">
      <c r="A23" s="18" t="s">
        <v>153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 t="s">
        <v>173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12.7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</row>
    <row r="25" spans="1:52" ht="12.75">
      <c r="A25" s="44" t="s">
        <v>161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</row>
    <row r="26" spans="1:52" ht="12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ht="44.25" customHeight="1">
      <c r="A27" s="35" t="s">
        <v>170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</row>
    <row r="28" spans="1:52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</row>
    <row r="29" spans="1:52" ht="251.25" customHeight="1">
      <c r="A29" s="35" t="s">
        <v>171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</row>
    <row r="30" spans="1:52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</row>
    <row r="31" spans="1:52" ht="123" customHeight="1">
      <c r="A31" s="35" t="s">
        <v>172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ht="12.75">
      <c r="A33" s="40" t="s">
        <v>63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</row>
    <row r="34" spans="1:52" ht="12.75">
      <c r="A34" s="34" t="s">
        <v>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 t="s">
        <v>8</v>
      </c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</row>
    <row r="35" spans="1:52" ht="12.75" customHeight="1">
      <c r="A35" s="37" t="s">
        <v>167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9"/>
      <c r="AM35" s="30">
        <f>AM37+AM43</f>
        <v>28139986.25</v>
      </c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ht="12.75">
      <c r="A36" s="23" t="s">
        <v>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5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ht="29.25" customHeight="1">
      <c r="A37" s="23" t="s">
        <v>113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5"/>
      <c r="AM37" s="30">
        <f>AM39</f>
        <v>23345739</v>
      </c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2" ht="12.75">
      <c r="A38" s="23" t="s">
        <v>85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5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ht="45" customHeight="1">
      <c r="A39" s="23" t="s">
        <v>114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5"/>
      <c r="AM39" s="30">
        <v>23345739</v>
      </c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2" ht="42.75" customHeight="1">
      <c r="A40" s="23" t="s">
        <v>115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5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2" ht="39" customHeight="1">
      <c r="A41" s="23" t="s">
        <v>116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5"/>
      <c r="AM41" s="30">
        <v>263418.76</v>
      </c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2" ht="24.75" customHeight="1">
      <c r="A42" s="23" t="s">
        <v>117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5"/>
      <c r="AM42" s="30">
        <v>18287465.58</v>
      </c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2" ht="26.25" customHeight="1">
      <c r="A43" s="23" t="s">
        <v>118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5"/>
      <c r="AM43" s="30">
        <v>4794247.25</v>
      </c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2" ht="12.75">
      <c r="A44" s="23" t="s">
        <v>85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5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2" ht="12.75">
      <c r="A45" s="23" t="s">
        <v>64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5"/>
      <c r="AM45" s="30">
        <v>3321335.18</v>
      </c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2" ht="12.75">
      <c r="A46" s="23" t="s">
        <v>65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5"/>
      <c r="AM46" s="30">
        <v>1702533.62</v>
      </c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2" ht="12.75" customHeight="1">
      <c r="A47" s="37" t="s">
        <v>169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9"/>
      <c r="AM47" s="30">
        <f>AM49+AM50</f>
        <v>110465.88</v>
      </c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2" ht="12.75">
      <c r="A48" s="23" t="s">
        <v>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5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ht="18" customHeight="1">
      <c r="A49" s="23" t="s">
        <v>163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5"/>
      <c r="AM49" s="30">
        <v>9000</v>
      </c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ht="24.75" customHeight="1">
      <c r="A50" s="23" t="s">
        <v>164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5"/>
      <c r="AM50" s="30">
        <f>SUM(AM52:AZ61)</f>
        <v>101465.88</v>
      </c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ht="12.75">
      <c r="A51" s="60" t="s">
        <v>13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2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ht="12.75">
      <c r="A52" s="23" t="s">
        <v>22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5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ht="12.75">
      <c r="A53" s="23" t="s">
        <v>83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5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ht="12.75">
      <c r="A54" s="23" t="s">
        <v>23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5"/>
      <c r="AM54" s="30">
        <v>28035.27</v>
      </c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ht="12.75">
      <c r="A55" s="23" t="s">
        <v>24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5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ht="12.75">
      <c r="A56" s="23" t="s">
        <v>25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5"/>
      <c r="AM56" s="30">
        <v>28787.56</v>
      </c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ht="12.75">
      <c r="A57" s="23" t="s">
        <v>26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5"/>
      <c r="AM57" s="30">
        <v>9100</v>
      </c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ht="12.75">
      <c r="A58" s="23" t="s">
        <v>27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5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ht="12.75">
      <c r="A59" s="23" t="s">
        <v>28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5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ht="12.75">
      <c r="A60" s="23" t="s">
        <v>29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5"/>
      <c r="AM60" s="30">
        <v>11654.5</v>
      </c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ht="12.75">
      <c r="A61" s="23" t="s">
        <v>30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5"/>
      <c r="AM61" s="30">
        <v>23888.55</v>
      </c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ht="12.75" customHeight="1">
      <c r="A62" s="37" t="s">
        <v>166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9"/>
      <c r="AM62" s="30">
        <f>AM64+AM65</f>
        <v>23787.05</v>
      </c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ht="12.75">
      <c r="A63" s="23" t="s">
        <v>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5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ht="12.75">
      <c r="A64" s="23" t="s">
        <v>31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5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ht="30" customHeight="1">
      <c r="A65" s="23" t="s">
        <v>165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5"/>
      <c r="AM65" s="30">
        <f>SUM(AM67:AZ79)</f>
        <v>23787.05</v>
      </c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ht="12.75">
      <c r="A66" s="23" t="s">
        <v>85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5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ht="12.75">
      <c r="A67" s="23" t="s">
        <v>32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5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ht="12.75">
      <c r="A68" s="23" t="s">
        <v>33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5"/>
      <c r="AM68" s="30">
        <v>5939.27</v>
      </c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ht="12.75">
      <c r="A69" s="23" t="s">
        <v>34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5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ht="12.75">
      <c r="A70" s="23" t="s">
        <v>35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5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2.75">
      <c r="A71" s="23" t="s">
        <v>36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5"/>
      <c r="AM71" s="30">
        <v>17847.78</v>
      </c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</row>
    <row r="72" spans="1:52" ht="12.75">
      <c r="A72" s="23" t="s">
        <v>37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5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</row>
    <row r="73" spans="1:52" ht="12.75">
      <c r="A73" s="23" t="s">
        <v>38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5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</row>
    <row r="74" spans="1:52" ht="12.75">
      <c r="A74" s="23" t="s">
        <v>39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5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</row>
    <row r="75" spans="1:52" ht="12.75">
      <c r="A75" s="23" t="s">
        <v>40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5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</row>
    <row r="76" spans="1:52" ht="12.75">
      <c r="A76" s="23" t="s">
        <v>41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5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</row>
    <row r="77" spans="1:52" ht="12.75">
      <c r="A77" s="23" t="s">
        <v>42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5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</row>
    <row r="78" spans="1:52" ht="12.75">
      <c r="A78" s="23" t="s">
        <v>43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5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</row>
    <row r="79" spans="1:52" ht="12.75">
      <c r="A79" s="23" t="s">
        <v>44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5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</row>
    <row r="80" spans="1:52" ht="39.75" customHeight="1">
      <c r="A80" s="23" t="s">
        <v>168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5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</row>
    <row r="81" spans="1:52" ht="12.75">
      <c r="A81" s="23" t="s">
        <v>85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5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</row>
    <row r="82" spans="1:52" ht="12.75">
      <c r="A82" s="23" t="s">
        <v>45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5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</row>
    <row r="83" spans="1:52" ht="12.75">
      <c r="A83" s="23" t="s">
        <v>46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5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</row>
    <row r="84" spans="1:52" ht="12.75">
      <c r="A84" s="23" t="s">
        <v>47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5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</row>
    <row r="85" spans="1:52" ht="12.75">
      <c r="A85" s="23" t="s">
        <v>48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5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</row>
    <row r="86" spans="1:52" ht="12.75">
      <c r="A86" s="23" t="s">
        <v>49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5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</row>
    <row r="87" spans="1:52" ht="12.75">
      <c r="A87" s="23" t="s">
        <v>50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5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</row>
    <row r="88" spans="1:52" ht="12.75">
      <c r="A88" s="23" t="s">
        <v>51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5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</row>
    <row r="89" spans="1:52" ht="12.75">
      <c r="A89" s="23" t="s">
        <v>52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5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</row>
    <row r="90" spans="1:52" ht="12.75">
      <c r="A90" s="23" t="s">
        <v>53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5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</row>
    <row r="91" spans="1:52" ht="12.75">
      <c r="A91" s="23" t="s">
        <v>54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5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</row>
    <row r="92" spans="1:52" ht="12.75">
      <c r="A92" s="23" t="s">
        <v>55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5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</row>
    <row r="93" spans="1:52" ht="12.75">
      <c r="A93" s="23" t="s">
        <v>56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5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</row>
    <row r="94" spans="1:52" ht="12.75">
      <c r="A94" s="23" t="s">
        <v>57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5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</row>
    <row r="95" spans="1:52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</row>
    <row r="96" spans="1:52" ht="12.75">
      <c r="A96" s="12" t="s">
        <v>66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</row>
    <row r="97" spans="1:52" ht="27" customHeight="1">
      <c r="A97" s="12" t="s">
        <v>175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</row>
    <row r="98" spans="1:52" ht="12.75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</row>
    <row r="99" spans="1:52" ht="12.75">
      <c r="A99" s="54" t="s">
        <v>7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6"/>
      <c r="W99" s="54" t="s">
        <v>20</v>
      </c>
      <c r="X99" s="55"/>
      <c r="Y99" s="55"/>
      <c r="Z99" s="55"/>
      <c r="AA99" s="55"/>
      <c r="AB99" s="55"/>
      <c r="AC99" s="55"/>
      <c r="AD99" s="56"/>
      <c r="AE99" s="54" t="s">
        <v>10</v>
      </c>
      <c r="AF99" s="55"/>
      <c r="AG99" s="55"/>
      <c r="AH99" s="55"/>
      <c r="AI99" s="55"/>
      <c r="AJ99" s="55"/>
      <c r="AK99" s="55"/>
      <c r="AL99" s="56"/>
      <c r="AM99" s="34" t="s">
        <v>11</v>
      </c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</row>
    <row r="100" spans="1:52" ht="129" customHeight="1">
      <c r="A100" s="57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8"/>
      <c r="W100" s="57"/>
      <c r="X100" s="53"/>
      <c r="Y100" s="53"/>
      <c r="Z100" s="53"/>
      <c r="AA100" s="53"/>
      <c r="AB100" s="53"/>
      <c r="AC100" s="53"/>
      <c r="AD100" s="58"/>
      <c r="AE100" s="57"/>
      <c r="AF100" s="53"/>
      <c r="AG100" s="53"/>
      <c r="AH100" s="53"/>
      <c r="AI100" s="53"/>
      <c r="AJ100" s="53"/>
      <c r="AK100" s="53"/>
      <c r="AL100" s="58"/>
      <c r="AM100" s="34" t="s">
        <v>162</v>
      </c>
      <c r="AN100" s="34"/>
      <c r="AO100" s="34"/>
      <c r="AP100" s="34"/>
      <c r="AQ100" s="34"/>
      <c r="AR100" s="34"/>
      <c r="AS100" s="34"/>
      <c r="AT100" s="34" t="s">
        <v>90</v>
      </c>
      <c r="AU100" s="34"/>
      <c r="AV100" s="34"/>
      <c r="AW100" s="34"/>
      <c r="AX100" s="34"/>
      <c r="AY100" s="34"/>
      <c r="AZ100" s="34"/>
    </row>
    <row r="101" spans="1:52" ht="24.75" customHeight="1">
      <c r="A101" s="23" t="s">
        <v>58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5"/>
      <c r="W101" s="26" t="s">
        <v>12</v>
      </c>
      <c r="X101" s="26"/>
      <c r="Y101" s="26"/>
      <c r="Z101" s="26"/>
      <c r="AA101" s="26"/>
      <c r="AB101" s="26"/>
      <c r="AC101" s="26"/>
      <c r="AD101" s="26"/>
      <c r="AE101" s="27">
        <f>SUM(AM101:AZ101)</f>
        <v>860927.34</v>
      </c>
      <c r="AF101" s="28"/>
      <c r="AG101" s="28"/>
      <c r="AH101" s="28"/>
      <c r="AI101" s="28"/>
      <c r="AJ101" s="28"/>
      <c r="AK101" s="28"/>
      <c r="AL101" s="29"/>
      <c r="AM101" s="27"/>
      <c r="AN101" s="28"/>
      <c r="AO101" s="28"/>
      <c r="AP101" s="28"/>
      <c r="AQ101" s="28"/>
      <c r="AR101" s="28"/>
      <c r="AS101" s="28"/>
      <c r="AT101" s="32">
        <v>860927.34</v>
      </c>
      <c r="AU101" s="32"/>
      <c r="AV101" s="32"/>
      <c r="AW101" s="32"/>
      <c r="AX101" s="32"/>
      <c r="AY101" s="32"/>
      <c r="AZ101" s="32"/>
    </row>
    <row r="102" spans="1:52" ht="12.75">
      <c r="A102" s="37" t="s">
        <v>145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9"/>
      <c r="W102" s="26" t="s">
        <v>12</v>
      </c>
      <c r="X102" s="26"/>
      <c r="Y102" s="26"/>
      <c r="Z102" s="26"/>
      <c r="AA102" s="26"/>
      <c r="AB102" s="26"/>
      <c r="AC102" s="26"/>
      <c r="AD102" s="26"/>
      <c r="AE102" s="27">
        <f>SUM(AM102:AZ102)</f>
        <v>6932820.34</v>
      </c>
      <c r="AF102" s="28"/>
      <c r="AG102" s="28"/>
      <c r="AH102" s="28"/>
      <c r="AI102" s="28"/>
      <c r="AJ102" s="28"/>
      <c r="AK102" s="28"/>
      <c r="AL102" s="29"/>
      <c r="AM102" s="27">
        <f>SUM(AM104)</f>
        <v>0</v>
      </c>
      <c r="AN102" s="28"/>
      <c r="AO102" s="28"/>
      <c r="AP102" s="28"/>
      <c r="AQ102" s="28"/>
      <c r="AR102" s="28"/>
      <c r="AS102" s="28"/>
      <c r="AT102" s="32">
        <f>SUM(AT104)</f>
        <v>6932820.34</v>
      </c>
      <c r="AU102" s="32"/>
      <c r="AV102" s="32"/>
      <c r="AW102" s="32"/>
      <c r="AX102" s="32"/>
      <c r="AY102" s="32"/>
      <c r="AZ102" s="32"/>
    </row>
    <row r="103" spans="1:52" ht="12.75">
      <c r="A103" s="23" t="s">
        <v>13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5"/>
      <c r="W103" s="26" t="s">
        <v>12</v>
      </c>
      <c r="X103" s="26"/>
      <c r="Y103" s="26"/>
      <c r="Z103" s="26"/>
      <c r="AA103" s="26"/>
      <c r="AB103" s="26"/>
      <c r="AC103" s="26"/>
      <c r="AD103" s="26"/>
      <c r="AE103" s="32" t="s">
        <v>12</v>
      </c>
      <c r="AF103" s="32"/>
      <c r="AG103" s="32"/>
      <c r="AH103" s="32"/>
      <c r="AI103" s="32"/>
      <c r="AJ103" s="32"/>
      <c r="AK103" s="32"/>
      <c r="AL103" s="32"/>
      <c r="AM103" s="32" t="s">
        <v>12</v>
      </c>
      <c r="AN103" s="32"/>
      <c r="AO103" s="32"/>
      <c r="AP103" s="32"/>
      <c r="AQ103" s="32"/>
      <c r="AR103" s="32"/>
      <c r="AS103" s="32"/>
      <c r="AT103" s="32" t="s">
        <v>12</v>
      </c>
      <c r="AU103" s="32"/>
      <c r="AV103" s="32"/>
      <c r="AW103" s="32"/>
      <c r="AX103" s="32"/>
      <c r="AY103" s="32"/>
      <c r="AZ103" s="32"/>
    </row>
    <row r="104" spans="1:52" ht="25.5" customHeight="1">
      <c r="A104" s="23" t="s">
        <v>155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5"/>
      <c r="W104" s="26" t="s">
        <v>151</v>
      </c>
      <c r="X104" s="26"/>
      <c r="Y104" s="26"/>
      <c r="Z104" s="26"/>
      <c r="AA104" s="26"/>
      <c r="AB104" s="26"/>
      <c r="AC104" s="26"/>
      <c r="AD104" s="26"/>
      <c r="AE104" s="27">
        <f>SUM(AM104:AZ104)</f>
        <v>6932820.34</v>
      </c>
      <c r="AF104" s="28"/>
      <c r="AG104" s="28"/>
      <c r="AH104" s="28"/>
      <c r="AI104" s="28"/>
      <c r="AJ104" s="28"/>
      <c r="AK104" s="28"/>
      <c r="AL104" s="29"/>
      <c r="AM104" s="27"/>
      <c r="AN104" s="28"/>
      <c r="AO104" s="28"/>
      <c r="AP104" s="28"/>
      <c r="AQ104" s="28"/>
      <c r="AR104" s="28"/>
      <c r="AS104" s="28"/>
      <c r="AT104" s="32">
        <v>6932820.34</v>
      </c>
      <c r="AU104" s="32"/>
      <c r="AV104" s="32"/>
      <c r="AW104" s="32"/>
      <c r="AX104" s="32"/>
      <c r="AY104" s="32"/>
      <c r="AZ104" s="32"/>
    </row>
    <row r="105" spans="1:52" ht="12.75" customHeight="1">
      <c r="A105" s="23" t="s">
        <v>91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5"/>
      <c r="W105" s="26" t="s">
        <v>151</v>
      </c>
      <c r="X105" s="26"/>
      <c r="Y105" s="26"/>
      <c r="Z105" s="26"/>
      <c r="AA105" s="26"/>
      <c r="AB105" s="26"/>
      <c r="AC105" s="26"/>
      <c r="AD105" s="26"/>
      <c r="AE105" s="27">
        <f>SUM(AM105:AZ105)</f>
        <v>0</v>
      </c>
      <c r="AF105" s="28"/>
      <c r="AG105" s="28"/>
      <c r="AH105" s="28"/>
      <c r="AI105" s="28"/>
      <c r="AJ105" s="28"/>
      <c r="AK105" s="28"/>
      <c r="AL105" s="29"/>
      <c r="AM105" s="27"/>
      <c r="AN105" s="28"/>
      <c r="AO105" s="28"/>
      <c r="AP105" s="28"/>
      <c r="AQ105" s="28"/>
      <c r="AR105" s="28"/>
      <c r="AS105" s="28"/>
      <c r="AT105" s="32"/>
      <c r="AU105" s="32"/>
      <c r="AV105" s="32"/>
      <c r="AW105" s="32"/>
      <c r="AX105" s="32"/>
      <c r="AY105" s="32"/>
      <c r="AZ105" s="32"/>
    </row>
    <row r="106" spans="1:52" ht="12.75">
      <c r="A106" s="23" t="s">
        <v>13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5"/>
      <c r="W106" s="26" t="s">
        <v>12</v>
      </c>
      <c r="X106" s="26"/>
      <c r="Y106" s="26"/>
      <c r="Z106" s="26"/>
      <c r="AA106" s="26"/>
      <c r="AB106" s="26"/>
      <c r="AC106" s="26"/>
      <c r="AD106" s="26"/>
      <c r="AE106" s="32" t="s">
        <v>12</v>
      </c>
      <c r="AF106" s="32"/>
      <c r="AG106" s="32"/>
      <c r="AH106" s="32"/>
      <c r="AI106" s="32"/>
      <c r="AJ106" s="32"/>
      <c r="AK106" s="32"/>
      <c r="AL106" s="32"/>
      <c r="AM106" s="32" t="s">
        <v>12</v>
      </c>
      <c r="AN106" s="32"/>
      <c r="AO106" s="32"/>
      <c r="AP106" s="32"/>
      <c r="AQ106" s="32"/>
      <c r="AR106" s="32"/>
      <c r="AS106" s="32"/>
      <c r="AT106" s="32" t="s">
        <v>12</v>
      </c>
      <c r="AU106" s="32"/>
      <c r="AV106" s="32"/>
      <c r="AW106" s="32"/>
      <c r="AX106" s="32"/>
      <c r="AY106" s="32"/>
      <c r="AZ106" s="32"/>
    </row>
    <row r="107" spans="1:52" ht="12.75">
      <c r="A107" s="23" t="s">
        <v>92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5"/>
      <c r="W107" s="26" t="s">
        <v>12</v>
      </c>
      <c r="X107" s="26"/>
      <c r="Y107" s="26"/>
      <c r="Z107" s="26"/>
      <c r="AA107" s="26"/>
      <c r="AB107" s="26"/>
      <c r="AC107" s="26"/>
      <c r="AD107" s="26"/>
      <c r="AE107" s="27"/>
      <c r="AF107" s="28"/>
      <c r="AG107" s="28"/>
      <c r="AH107" s="28"/>
      <c r="AI107" s="28"/>
      <c r="AJ107" s="28"/>
      <c r="AK107" s="28"/>
      <c r="AL107" s="29"/>
      <c r="AM107" s="27"/>
      <c r="AN107" s="28"/>
      <c r="AO107" s="28"/>
      <c r="AP107" s="28"/>
      <c r="AQ107" s="28"/>
      <c r="AR107" s="28"/>
      <c r="AS107" s="28"/>
      <c r="AT107" s="32"/>
      <c r="AU107" s="32"/>
      <c r="AV107" s="32"/>
      <c r="AW107" s="32"/>
      <c r="AX107" s="32"/>
      <c r="AY107" s="32"/>
      <c r="AZ107" s="32"/>
    </row>
    <row r="108" spans="1:52" ht="12.75">
      <c r="A108" s="23" t="s">
        <v>92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5"/>
      <c r="W108" s="26" t="s">
        <v>12</v>
      </c>
      <c r="X108" s="26"/>
      <c r="Y108" s="26"/>
      <c r="Z108" s="26"/>
      <c r="AA108" s="26"/>
      <c r="AB108" s="26"/>
      <c r="AC108" s="26"/>
      <c r="AD108" s="26"/>
      <c r="AE108" s="27"/>
      <c r="AF108" s="28"/>
      <c r="AG108" s="28"/>
      <c r="AH108" s="28"/>
      <c r="AI108" s="28"/>
      <c r="AJ108" s="28"/>
      <c r="AK108" s="28"/>
      <c r="AL108" s="29"/>
      <c r="AM108" s="27"/>
      <c r="AN108" s="28"/>
      <c r="AO108" s="28"/>
      <c r="AP108" s="28"/>
      <c r="AQ108" s="28"/>
      <c r="AR108" s="28"/>
      <c r="AS108" s="28"/>
      <c r="AT108" s="32"/>
      <c r="AU108" s="32"/>
      <c r="AV108" s="32"/>
      <c r="AW108" s="32"/>
      <c r="AX108" s="32"/>
      <c r="AY108" s="32"/>
      <c r="AZ108" s="32"/>
    </row>
    <row r="109" spans="1:52" ht="30.75" customHeight="1">
      <c r="A109" s="23" t="s">
        <v>149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5"/>
      <c r="W109" s="26" t="s">
        <v>150</v>
      </c>
      <c r="X109" s="26"/>
      <c r="Y109" s="26"/>
      <c r="Z109" s="26"/>
      <c r="AA109" s="26"/>
      <c r="AB109" s="26"/>
      <c r="AC109" s="26"/>
      <c r="AD109" s="26"/>
      <c r="AE109" s="27">
        <f>SUM(AM109:AZ109)</f>
        <v>0</v>
      </c>
      <c r="AF109" s="28"/>
      <c r="AG109" s="28"/>
      <c r="AH109" s="28"/>
      <c r="AI109" s="28"/>
      <c r="AJ109" s="28"/>
      <c r="AK109" s="28"/>
      <c r="AL109" s="29"/>
      <c r="AM109" s="27"/>
      <c r="AN109" s="28"/>
      <c r="AO109" s="28"/>
      <c r="AP109" s="28"/>
      <c r="AQ109" s="28"/>
      <c r="AR109" s="28"/>
      <c r="AS109" s="28"/>
      <c r="AT109" s="32"/>
      <c r="AU109" s="32"/>
      <c r="AV109" s="32"/>
      <c r="AW109" s="32"/>
      <c r="AX109" s="32"/>
      <c r="AY109" s="32"/>
      <c r="AZ109" s="32"/>
    </row>
    <row r="110" spans="1:52" ht="69" customHeight="1">
      <c r="A110" s="23" t="s">
        <v>147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5"/>
      <c r="W110" s="26" t="s">
        <v>148</v>
      </c>
      <c r="X110" s="26"/>
      <c r="Y110" s="26"/>
      <c r="Z110" s="26"/>
      <c r="AA110" s="26"/>
      <c r="AB110" s="26"/>
      <c r="AC110" s="26"/>
      <c r="AD110" s="26"/>
      <c r="AE110" s="27">
        <f>SUM(AM110:AZ110)</f>
        <v>0</v>
      </c>
      <c r="AF110" s="28"/>
      <c r="AG110" s="28"/>
      <c r="AH110" s="28"/>
      <c r="AI110" s="28"/>
      <c r="AJ110" s="28"/>
      <c r="AK110" s="28"/>
      <c r="AL110" s="29"/>
      <c r="AM110" s="27"/>
      <c r="AN110" s="28"/>
      <c r="AO110" s="28"/>
      <c r="AP110" s="28"/>
      <c r="AQ110" s="28"/>
      <c r="AR110" s="28"/>
      <c r="AS110" s="28"/>
      <c r="AT110" s="32"/>
      <c r="AU110" s="32"/>
      <c r="AV110" s="32"/>
      <c r="AW110" s="32"/>
      <c r="AX110" s="32"/>
      <c r="AY110" s="32"/>
      <c r="AZ110" s="32"/>
    </row>
    <row r="111" spans="1:52" ht="27" customHeight="1">
      <c r="A111" s="23" t="s">
        <v>156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5"/>
      <c r="W111" s="26" t="s">
        <v>151</v>
      </c>
      <c r="X111" s="26"/>
      <c r="Y111" s="26"/>
      <c r="Z111" s="26"/>
      <c r="AA111" s="26"/>
      <c r="AB111" s="26"/>
      <c r="AC111" s="26"/>
      <c r="AD111" s="26"/>
      <c r="AE111" s="27">
        <f>SUM(AM111:AZ111)</f>
        <v>0</v>
      </c>
      <c r="AF111" s="28"/>
      <c r="AG111" s="28"/>
      <c r="AH111" s="28"/>
      <c r="AI111" s="28"/>
      <c r="AJ111" s="28"/>
      <c r="AK111" s="28"/>
      <c r="AL111" s="29"/>
      <c r="AM111" s="27"/>
      <c r="AN111" s="28"/>
      <c r="AO111" s="28"/>
      <c r="AP111" s="28"/>
      <c r="AQ111" s="28"/>
      <c r="AR111" s="28"/>
      <c r="AS111" s="28"/>
      <c r="AT111" s="32"/>
      <c r="AU111" s="32"/>
      <c r="AV111" s="32"/>
      <c r="AW111" s="32"/>
      <c r="AX111" s="32"/>
      <c r="AY111" s="32"/>
      <c r="AZ111" s="32"/>
    </row>
    <row r="112" spans="1:52" ht="13.5" customHeight="1">
      <c r="A112" s="23" t="s">
        <v>92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5"/>
      <c r="W112" s="26"/>
      <c r="X112" s="26"/>
      <c r="Y112" s="26"/>
      <c r="Z112" s="26"/>
      <c r="AA112" s="26"/>
      <c r="AB112" s="26"/>
      <c r="AC112" s="26"/>
      <c r="AD112" s="26"/>
      <c r="AE112" s="27"/>
      <c r="AF112" s="28"/>
      <c r="AG112" s="28"/>
      <c r="AH112" s="28"/>
      <c r="AI112" s="28"/>
      <c r="AJ112" s="28"/>
      <c r="AK112" s="28"/>
      <c r="AL112" s="29"/>
      <c r="AM112" s="27"/>
      <c r="AN112" s="28"/>
      <c r="AO112" s="28"/>
      <c r="AP112" s="28"/>
      <c r="AQ112" s="28"/>
      <c r="AR112" s="28"/>
      <c r="AS112" s="28"/>
      <c r="AT112" s="32"/>
      <c r="AU112" s="32"/>
      <c r="AV112" s="32"/>
      <c r="AW112" s="32"/>
      <c r="AX112" s="32"/>
      <c r="AY112" s="32"/>
      <c r="AZ112" s="32"/>
    </row>
    <row r="113" spans="1:52" ht="12.75">
      <c r="A113" s="23" t="s">
        <v>92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5"/>
      <c r="W113" s="26"/>
      <c r="X113" s="26"/>
      <c r="Y113" s="26"/>
      <c r="Z113" s="26"/>
      <c r="AA113" s="26"/>
      <c r="AB113" s="26"/>
      <c r="AC113" s="26"/>
      <c r="AD113" s="26"/>
      <c r="AE113" s="27"/>
      <c r="AF113" s="28"/>
      <c r="AG113" s="28"/>
      <c r="AH113" s="28"/>
      <c r="AI113" s="28"/>
      <c r="AJ113" s="28"/>
      <c r="AK113" s="28"/>
      <c r="AL113" s="29"/>
      <c r="AM113" s="27"/>
      <c r="AN113" s="28"/>
      <c r="AO113" s="28"/>
      <c r="AP113" s="28"/>
      <c r="AQ113" s="28"/>
      <c r="AR113" s="28"/>
      <c r="AS113" s="28"/>
      <c r="AT113" s="32"/>
      <c r="AU113" s="32"/>
      <c r="AV113" s="32"/>
      <c r="AW113" s="32"/>
      <c r="AX113" s="32"/>
      <c r="AY113" s="32"/>
      <c r="AZ113" s="32"/>
    </row>
    <row r="114" spans="1:52" ht="28.5" customHeight="1">
      <c r="A114" s="23" t="s">
        <v>67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5"/>
      <c r="W114" s="26" t="s">
        <v>12</v>
      </c>
      <c r="X114" s="26"/>
      <c r="Y114" s="26"/>
      <c r="Z114" s="26"/>
      <c r="AA114" s="26"/>
      <c r="AB114" s="26"/>
      <c r="AC114" s="26"/>
      <c r="AD114" s="26"/>
      <c r="AE114" s="27">
        <f>AE101+AE102-AE115</f>
        <v>301930.33999999985</v>
      </c>
      <c r="AF114" s="28"/>
      <c r="AG114" s="28"/>
      <c r="AH114" s="28"/>
      <c r="AI114" s="28"/>
      <c r="AJ114" s="28"/>
      <c r="AK114" s="28"/>
      <c r="AL114" s="29"/>
      <c r="AM114" s="32">
        <f>SUM(AM101+AM102-AM115)</f>
        <v>0</v>
      </c>
      <c r="AN114" s="32"/>
      <c r="AO114" s="32"/>
      <c r="AP114" s="32"/>
      <c r="AQ114" s="32"/>
      <c r="AR114" s="32"/>
      <c r="AS114" s="32"/>
      <c r="AT114" s="32">
        <f>SUM(AT101+AT102-AT115)</f>
        <v>301930.33999999985</v>
      </c>
      <c r="AU114" s="32"/>
      <c r="AV114" s="32"/>
      <c r="AW114" s="32"/>
      <c r="AX114" s="32"/>
      <c r="AY114" s="32"/>
      <c r="AZ114" s="32"/>
    </row>
    <row r="115" spans="1:52" ht="12.75">
      <c r="A115" s="37" t="s">
        <v>146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9"/>
      <c r="W115" s="31">
        <v>900</v>
      </c>
      <c r="X115" s="31"/>
      <c r="Y115" s="31"/>
      <c r="Z115" s="31"/>
      <c r="AA115" s="31"/>
      <c r="AB115" s="31"/>
      <c r="AC115" s="31"/>
      <c r="AD115" s="31"/>
      <c r="AE115" s="63">
        <f>AE117+AE122+AE138+AE141+AE145+AE146</f>
        <v>7491817.34</v>
      </c>
      <c r="AF115" s="63"/>
      <c r="AG115" s="63"/>
      <c r="AH115" s="63"/>
      <c r="AI115" s="63"/>
      <c r="AJ115" s="63"/>
      <c r="AK115" s="63"/>
      <c r="AL115" s="63"/>
      <c r="AM115" s="63">
        <f>AM117+AM122+AM138+AM141+AM145+AM146</f>
        <v>0</v>
      </c>
      <c r="AN115" s="63"/>
      <c r="AO115" s="63"/>
      <c r="AP115" s="63"/>
      <c r="AQ115" s="63"/>
      <c r="AR115" s="63"/>
      <c r="AS115" s="63"/>
      <c r="AT115" s="63">
        <f>AT117+AT122+AT138+AT141+AT145+AT146</f>
        <v>7491817.34</v>
      </c>
      <c r="AU115" s="63"/>
      <c r="AV115" s="63"/>
      <c r="AW115" s="63"/>
      <c r="AX115" s="63"/>
      <c r="AY115" s="63"/>
      <c r="AZ115" s="63"/>
    </row>
    <row r="116" spans="1:52" ht="30" customHeight="1">
      <c r="A116" s="23" t="s">
        <v>13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5"/>
      <c r="W116" s="26"/>
      <c r="X116" s="26"/>
      <c r="Y116" s="26"/>
      <c r="Z116" s="26"/>
      <c r="AA116" s="26"/>
      <c r="AB116" s="26"/>
      <c r="AC116" s="26"/>
      <c r="AD116" s="26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</row>
    <row r="117" spans="1:52" ht="30" customHeight="1">
      <c r="A117" s="23" t="s">
        <v>68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5"/>
      <c r="W117" s="31">
        <v>210</v>
      </c>
      <c r="X117" s="31"/>
      <c r="Y117" s="31"/>
      <c r="Z117" s="31"/>
      <c r="AA117" s="31"/>
      <c r="AB117" s="31"/>
      <c r="AC117" s="31"/>
      <c r="AD117" s="31"/>
      <c r="AE117" s="32">
        <f>AE121+AE120+AE119</f>
        <v>5027717.34</v>
      </c>
      <c r="AF117" s="32"/>
      <c r="AG117" s="32"/>
      <c r="AH117" s="32"/>
      <c r="AI117" s="32"/>
      <c r="AJ117" s="32"/>
      <c r="AK117" s="32"/>
      <c r="AL117" s="32"/>
      <c r="AM117" s="32">
        <f>AM119+AM120+AM121</f>
        <v>0</v>
      </c>
      <c r="AN117" s="32"/>
      <c r="AO117" s="32"/>
      <c r="AP117" s="32"/>
      <c r="AQ117" s="32"/>
      <c r="AR117" s="32"/>
      <c r="AS117" s="32"/>
      <c r="AT117" s="32">
        <f>AT119+AT120+AT121</f>
        <v>5027717.34</v>
      </c>
      <c r="AU117" s="32"/>
      <c r="AV117" s="32"/>
      <c r="AW117" s="32"/>
      <c r="AX117" s="32"/>
      <c r="AY117" s="32"/>
      <c r="AZ117" s="32"/>
    </row>
    <row r="118" spans="1:52" ht="30" customHeight="1">
      <c r="A118" s="23" t="s">
        <v>9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5"/>
      <c r="W118" s="26"/>
      <c r="X118" s="26"/>
      <c r="Y118" s="26"/>
      <c r="Z118" s="26"/>
      <c r="AA118" s="26"/>
      <c r="AB118" s="26"/>
      <c r="AC118" s="26"/>
      <c r="AD118" s="26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</row>
    <row r="119" spans="1:52" ht="30" customHeight="1">
      <c r="A119" s="23" t="s">
        <v>69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5"/>
      <c r="W119" s="26">
        <v>211</v>
      </c>
      <c r="X119" s="26"/>
      <c r="Y119" s="26"/>
      <c r="Z119" s="26"/>
      <c r="AA119" s="26"/>
      <c r="AB119" s="26"/>
      <c r="AC119" s="26"/>
      <c r="AD119" s="26"/>
      <c r="AE119" s="32">
        <f>SUM(AM119:AZ119)</f>
        <v>4164000</v>
      </c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>
        <v>4164000</v>
      </c>
      <c r="AU119" s="32"/>
      <c r="AV119" s="32"/>
      <c r="AW119" s="32"/>
      <c r="AX119" s="32"/>
      <c r="AY119" s="32"/>
      <c r="AZ119" s="32"/>
    </row>
    <row r="120" spans="1:52" ht="30" customHeight="1">
      <c r="A120" s="23" t="s">
        <v>70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5"/>
      <c r="W120" s="26">
        <v>212</v>
      </c>
      <c r="X120" s="26"/>
      <c r="Y120" s="26"/>
      <c r="Z120" s="26"/>
      <c r="AA120" s="26"/>
      <c r="AB120" s="26"/>
      <c r="AC120" s="26"/>
      <c r="AD120" s="26"/>
      <c r="AE120" s="32">
        <f>SUM(AM120:AZ120)</f>
        <v>15700</v>
      </c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>
        <v>15700</v>
      </c>
      <c r="AU120" s="32"/>
      <c r="AV120" s="32"/>
      <c r="AW120" s="32"/>
      <c r="AX120" s="32"/>
      <c r="AY120" s="32"/>
      <c r="AZ120" s="32"/>
    </row>
    <row r="121" spans="1:52" ht="30" customHeight="1">
      <c r="A121" s="23" t="s">
        <v>71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5"/>
      <c r="W121" s="26">
        <v>213</v>
      </c>
      <c r="X121" s="26"/>
      <c r="Y121" s="26"/>
      <c r="Z121" s="26"/>
      <c r="AA121" s="26"/>
      <c r="AB121" s="26"/>
      <c r="AC121" s="26"/>
      <c r="AD121" s="26"/>
      <c r="AE121" s="32">
        <f>SUM(AM121:AZ121)</f>
        <v>848017.34</v>
      </c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>
        <v>848017.34</v>
      </c>
      <c r="AU121" s="32"/>
      <c r="AV121" s="32"/>
      <c r="AW121" s="32"/>
      <c r="AX121" s="32"/>
      <c r="AY121" s="32"/>
      <c r="AZ121" s="32"/>
    </row>
    <row r="122" spans="1:52" ht="30" customHeight="1">
      <c r="A122" s="23" t="s">
        <v>89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5"/>
      <c r="W122" s="31">
        <v>220</v>
      </c>
      <c r="X122" s="31"/>
      <c r="Y122" s="31"/>
      <c r="Z122" s="31"/>
      <c r="AA122" s="31"/>
      <c r="AB122" s="31"/>
      <c r="AC122" s="31"/>
      <c r="AD122" s="31"/>
      <c r="AE122" s="32">
        <f>AE124+AE125+AE126+AE131+AE132+AE137</f>
        <v>1051600</v>
      </c>
      <c r="AF122" s="32"/>
      <c r="AG122" s="32"/>
      <c r="AH122" s="32"/>
      <c r="AI122" s="32"/>
      <c r="AJ122" s="32"/>
      <c r="AK122" s="32"/>
      <c r="AL122" s="32"/>
      <c r="AM122" s="32">
        <f>AM124+AM125+AM126+AM131+AM132+AM137</f>
        <v>0</v>
      </c>
      <c r="AN122" s="32"/>
      <c r="AO122" s="32"/>
      <c r="AP122" s="32"/>
      <c r="AQ122" s="32"/>
      <c r="AR122" s="32"/>
      <c r="AS122" s="32"/>
      <c r="AT122" s="32">
        <f>AT124+AT125+AT126+AT131+AT132+AT137</f>
        <v>1051600</v>
      </c>
      <c r="AU122" s="32"/>
      <c r="AV122" s="32"/>
      <c r="AW122" s="32"/>
      <c r="AX122" s="32"/>
      <c r="AY122" s="32"/>
      <c r="AZ122" s="32"/>
    </row>
    <row r="123" spans="1:52" ht="30" customHeight="1">
      <c r="A123" s="23" t="s">
        <v>9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5"/>
      <c r="W123" s="26"/>
      <c r="X123" s="26"/>
      <c r="Y123" s="26"/>
      <c r="Z123" s="26"/>
      <c r="AA123" s="26"/>
      <c r="AB123" s="26"/>
      <c r="AC123" s="26"/>
      <c r="AD123" s="26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</row>
    <row r="124" spans="1:52" ht="30" customHeight="1">
      <c r="A124" s="23" t="s">
        <v>72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5"/>
      <c r="W124" s="26">
        <v>221</v>
      </c>
      <c r="X124" s="26"/>
      <c r="Y124" s="26"/>
      <c r="Z124" s="26"/>
      <c r="AA124" s="26"/>
      <c r="AB124" s="26"/>
      <c r="AC124" s="26"/>
      <c r="AD124" s="26"/>
      <c r="AE124" s="32">
        <f>SUM(AM124:AZ124)</f>
        <v>40900</v>
      </c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>
        <v>40900</v>
      </c>
      <c r="AU124" s="32"/>
      <c r="AV124" s="32"/>
      <c r="AW124" s="32"/>
      <c r="AX124" s="32"/>
      <c r="AY124" s="32"/>
      <c r="AZ124" s="32"/>
    </row>
    <row r="125" spans="1:52" ht="30" customHeight="1">
      <c r="A125" s="23" t="s">
        <v>73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5"/>
      <c r="W125" s="26">
        <v>222</v>
      </c>
      <c r="X125" s="26"/>
      <c r="Y125" s="26"/>
      <c r="Z125" s="26"/>
      <c r="AA125" s="26"/>
      <c r="AB125" s="26"/>
      <c r="AC125" s="26"/>
      <c r="AD125" s="26"/>
      <c r="AE125" s="32">
        <f>SUM(AM125:AZ125)</f>
        <v>0</v>
      </c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</row>
    <row r="126" spans="1:52" ht="30" customHeight="1">
      <c r="A126" s="23" t="s">
        <v>74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5"/>
      <c r="W126" s="26">
        <v>223</v>
      </c>
      <c r="X126" s="26"/>
      <c r="Y126" s="26"/>
      <c r="Z126" s="26"/>
      <c r="AA126" s="26"/>
      <c r="AB126" s="26"/>
      <c r="AC126" s="26"/>
      <c r="AD126" s="26"/>
      <c r="AE126" s="32">
        <f>SUM(AM126:AZ126)</f>
        <v>182300</v>
      </c>
      <c r="AF126" s="32"/>
      <c r="AG126" s="32"/>
      <c r="AH126" s="32"/>
      <c r="AI126" s="32"/>
      <c r="AJ126" s="32"/>
      <c r="AK126" s="32"/>
      <c r="AL126" s="32"/>
      <c r="AM126" s="32">
        <f>AM128+AM129+AM130</f>
        <v>0</v>
      </c>
      <c r="AN126" s="32"/>
      <c r="AO126" s="32"/>
      <c r="AP126" s="32"/>
      <c r="AQ126" s="32"/>
      <c r="AR126" s="32"/>
      <c r="AS126" s="32"/>
      <c r="AT126" s="32">
        <f>AT128+AT129+AT130</f>
        <v>182300</v>
      </c>
      <c r="AU126" s="32"/>
      <c r="AV126" s="32"/>
      <c r="AW126" s="32"/>
      <c r="AX126" s="32"/>
      <c r="AY126" s="32"/>
      <c r="AZ126" s="32"/>
    </row>
    <row r="127" spans="1:52" ht="30" customHeight="1">
      <c r="A127" s="23" t="s">
        <v>9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5"/>
      <c r="W127" s="26"/>
      <c r="X127" s="26"/>
      <c r="Y127" s="26"/>
      <c r="Z127" s="26"/>
      <c r="AA127" s="26"/>
      <c r="AB127" s="26"/>
      <c r="AC127" s="26"/>
      <c r="AD127" s="26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</row>
    <row r="128" spans="1:52" ht="30" customHeight="1">
      <c r="A128" s="23" t="s">
        <v>100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5"/>
      <c r="W128" s="26" t="s">
        <v>97</v>
      </c>
      <c r="X128" s="26"/>
      <c r="Y128" s="26"/>
      <c r="Z128" s="26"/>
      <c r="AA128" s="26"/>
      <c r="AB128" s="26"/>
      <c r="AC128" s="26"/>
      <c r="AD128" s="26"/>
      <c r="AE128" s="32">
        <f>SUM(AM128:AZ128)</f>
        <v>104400</v>
      </c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>
        <v>104400</v>
      </c>
      <c r="AU128" s="32"/>
      <c r="AV128" s="32"/>
      <c r="AW128" s="32"/>
      <c r="AX128" s="32"/>
      <c r="AY128" s="32"/>
      <c r="AZ128" s="32"/>
    </row>
    <row r="129" spans="1:52" ht="30" customHeight="1">
      <c r="A129" s="23" t="s">
        <v>101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5"/>
      <c r="W129" s="26" t="s">
        <v>98</v>
      </c>
      <c r="X129" s="26"/>
      <c r="Y129" s="26"/>
      <c r="Z129" s="26"/>
      <c r="AA129" s="26"/>
      <c r="AB129" s="26"/>
      <c r="AC129" s="26"/>
      <c r="AD129" s="26"/>
      <c r="AE129" s="32">
        <f>SUM(AM129:AZ129)</f>
        <v>60700</v>
      </c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>
        <v>60700</v>
      </c>
      <c r="AU129" s="32"/>
      <c r="AV129" s="32"/>
      <c r="AW129" s="32"/>
      <c r="AX129" s="32"/>
      <c r="AY129" s="32"/>
      <c r="AZ129" s="32"/>
    </row>
    <row r="130" spans="1:52" ht="30" customHeight="1">
      <c r="A130" s="23" t="s">
        <v>102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5"/>
      <c r="W130" s="26" t="s">
        <v>99</v>
      </c>
      <c r="X130" s="26"/>
      <c r="Y130" s="26"/>
      <c r="Z130" s="26"/>
      <c r="AA130" s="26"/>
      <c r="AB130" s="26"/>
      <c r="AC130" s="26"/>
      <c r="AD130" s="26"/>
      <c r="AE130" s="32">
        <f>SUM(AM130:AZ130)</f>
        <v>17200</v>
      </c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>
        <v>17200</v>
      </c>
      <c r="AU130" s="32"/>
      <c r="AV130" s="32"/>
      <c r="AW130" s="32"/>
      <c r="AX130" s="32"/>
      <c r="AY130" s="32"/>
      <c r="AZ130" s="32"/>
    </row>
    <row r="131" spans="1:52" ht="30" customHeight="1">
      <c r="A131" s="23" t="s">
        <v>75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5"/>
      <c r="W131" s="26">
        <v>224</v>
      </c>
      <c r="X131" s="26"/>
      <c r="Y131" s="26"/>
      <c r="Z131" s="26"/>
      <c r="AA131" s="26"/>
      <c r="AB131" s="26"/>
      <c r="AC131" s="26"/>
      <c r="AD131" s="26"/>
      <c r="AE131" s="32">
        <f>SUM(AM131:AZ131)</f>
        <v>0</v>
      </c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</row>
    <row r="132" spans="1:52" ht="30" customHeight="1">
      <c r="A132" s="23" t="s">
        <v>119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5"/>
      <c r="W132" s="26">
        <v>225</v>
      </c>
      <c r="X132" s="26"/>
      <c r="Y132" s="26"/>
      <c r="Z132" s="26"/>
      <c r="AA132" s="26"/>
      <c r="AB132" s="26"/>
      <c r="AC132" s="26"/>
      <c r="AD132" s="26"/>
      <c r="AE132" s="32">
        <f>SUM(AM132:AZ132)</f>
        <v>283800</v>
      </c>
      <c r="AF132" s="32"/>
      <c r="AG132" s="32"/>
      <c r="AH132" s="32"/>
      <c r="AI132" s="32"/>
      <c r="AJ132" s="32"/>
      <c r="AK132" s="32"/>
      <c r="AL132" s="32"/>
      <c r="AM132" s="32">
        <f>AM134+AM135+AM136</f>
        <v>0</v>
      </c>
      <c r="AN132" s="32"/>
      <c r="AO132" s="32"/>
      <c r="AP132" s="32"/>
      <c r="AQ132" s="32"/>
      <c r="AR132" s="32"/>
      <c r="AS132" s="32"/>
      <c r="AT132" s="32">
        <f>AT134+AT135+AT136</f>
        <v>283800</v>
      </c>
      <c r="AU132" s="32"/>
      <c r="AV132" s="32"/>
      <c r="AW132" s="32"/>
      <c r="AX132" s="32"/>
      <c r="AY132" s="32"/>
      <c r="AZ132" s="32"/>
    </row>
    <row r="133" spans="1:52" ht="30" customHeight="1">
      <c r="A133" s="23" t="s">
        <v>13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5"/>
      <c r="W133" s="26"/>
      <c r="X133" s="26"/>
      <c r="Y133" s="26"/>
      <c r="Z133" s="26"/>
      <c r="AA133" s="26"/>
      <c r="AB133" s="26"/>
      <c r="AC133" s="26"/>
      <c r="AD133" s="26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</row>
    <row r="134" spans="1:52" ht="30" customHeight="1">
      <c r="A134" s="23" t="s">
        <v>103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5"/>
      <c r="W134" s="26" t="s">
        <v>106</v>
      </c>
      <c r="X134" s="26"/>
      <c r="Y134" s="26"/>
      <c r="Z134" s="26"/>
      <c r="AA134" s="26"/>
      <c r="AB134" s="26"/>
      <c r="AC134" s="26"/>
      <c r="AD134" s="26"/>
      <c r="AE134" s="32">
        <f>SUM(AM134:AZ134)</f>
        <v>120000</v>
      </c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>
        <v>120000</v>
      </c>
      <c r="AU134" s="32"/>
      <c r="AV134" s="32"/>
      <c r="AW134" s="32"/>
      <c r="AX134" s="32"/>
      <c r="AY134" s="32"/>
      <c r="AZ134" s="32"/>
    </row>
    <row r="135" spans="1:52" ht="30" customHeight="1">
      <c r="A135" s="23" t="s">
        <v>104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5"/>
      <c r="W135" s="26" t="s">
        <v>107</v>
      </c>
      <c r="X135" s="26"/>
      <c r="Y135" s="26"/>
      <c r="Z135" s="26"/>
      <c r="AA135" s="26"/>
      <c r="AB135" s="26"/>
      <c r="AC135" s="26"/>
      <c r="AD135" s="26"/>
      <c r="AE135" s="32">
        <f>SUM(AM135:AZ135)</f>
        <v>0</v>
      </c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</row>
    <row r="136" spans="1:52" ht="30" customHeight="1">
      <c r="A136" s="23" t="s">
        <v>105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5"/>
      <c r="W136" s="26" t="s">
        <v>108</v>
      </c>
      <c r="X136" s="26"/>
      <c r="Y136" s="26"/>
      <c r="Z136" s="26"/>
      <c r="AA136" s="26"/>
      <c r="AB136" s="26"/>
      <c r="AC136" s="26"/>
      <c r="AD136" s="26"/>
      <c r="AE136" s="32">
        <f>SUM(AM136:AZ136)</f>
        <v>163800</v>
      </c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>
        <v>163800</v>
      </c>
      <c r="AU136" s="32"/>
      <c r="AV136" s="32"/>
      <c r="AW136" s="32"/>
      <c r="AX136" s="32"/>
      <c r="AY136" s="32"/>
      <c r="AZ136" s="32"/>
    </row>
    <row r="137" spans="1:52" ht="30" customHeight="1">
      <c r="A137" s="23" t="s">
        <v>76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5"/>
      <c r="W137" s="26">
        <v>226</v>
      </c>
      <c r="X137" s="26"/>
      <c r="Y137" s="26"/>
      <c r="Z137" s="26"/>
      <c r="AA137" s="26"/>
      <c r="AB137" s="26"/>
      <c r="AC137" s="26"/>
      <c r="AD137" s="26"/>
      <c r="AE137" s="32">
        <f>SUM(AM137:AZ137)</f>
        <v>544600</v>
      </c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>
        <v>544600</v>
      </c>
      <c r="AU137" s="32"/>
      <c r="AV137" s="32"/>
      <c r="AW137" s="32"/>
      <c r="AX137" s="32"/>
      <c r="AY137" s="32"/>
      <c r="AZ137" s="32"/>
    </row>
    <row r="138" spans="1:52" ht="30" customHeight="1">
      <c r="A138" s="23" t="s">
        <v>86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5"/>
      <c r="W138" s="31">
        <v>240</v>
      </c>
      <c r="X138" s="31"/>
      <c r="Y138" s="31"/>
      <c r="Z138" s="31"/>
      <c r="AA138" s="31"/>
      <c r="AB138" s="31"/>
      <c r="AC138" s="31"/>
      <c r="AD138" s="31"/>
      <c r="AE138" s="32">
        <f>AE140</f>
        <v>0</v>
      </c>
      <c r="AF138" s="32"/>
      <c r="AG138" s="32"/>
      <c r="AH138" s="32"/>
      <c r="AI138" s="32"/>
      <c r="AJ138" s="32"/>
      <c r="AK138" s="32"/>
      <c r="AL138" s="32"/>
      <c r="AM138" s="32">
        <f>AM140</f>
        <v>0</v>
      </c>
      <c r="AN138" s="32"/>
      <c r="AO138" s="32"/>
      <c r="AP138" s="32"/>
      <c r="AQ138" s="32"/>
      <c r="AR138" s="32"/>
      <c r="AS138" s="32"/>
      <c r="AT138" s="32">
        <f>AT140</f>
        <v>0</v>
      </c>
      <c r="AU138" s="32"/>
      <c r="AV138" s="32"/>
      <c r="AW138" s="32"/>
      <c r="AX138" s="32"/>
      <c r="AY138" s="32"/>
      <c r="AZ138" s="32"/>
    </row>
    <row r="139" spans="1:52" ht="30" customHeight="1">
      <c r="A139" s="23" t="s">
        <v>9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5"/>
      <c r="W139" s="26"/>
      <c r="X139" s="26"/>
      <c r="Y139" s="26"/>
      <c r="Z139" s="26"/>
      <c r="AA139" s="26"/>
      <c r="AB139" s="26"/>
      <c r="AC139" s="26"/>
      <c r="AD139" s="26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</row>
    <row r="140" spans="1:52" ht="30" customHeight="1">
      <c r="A140" s="23" t="s">
        <v>77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5"/>
      <c r="W140" s="26">
        <v>241</v>
      </c>
      <c r="X140" s="26"/>
      <c r="Y140" s="26"/>
      <c r="Z140" s="26"/>
      <c r="AA140" s="26"/>
      <c r="AB140" s="26"/>
      <c r="AC140" s="26"/>
      <c r="AD140" s="26"/>
      <c r="AE140" s="32">
        <f>SUM(AM140:AZ140)</f>
        <v>0</v>
      </c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</row>
    <row r="141" spans="1:52" ht="30" customHeight="1">
      <c r="A141" s="23" t="s">
        <v>87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5"/>
      <c r="W141" s="31">
        <v>260</v>
      </c>
      <c r="X141" s="31"/>
      <c r="Y141" s="31"/>
      <c r="Z141" s="31"/>
      <c r="AA141" s="31"/>
      <c r="AB141" s="31"/>
      <c r="AC141" s="31"/>
      <c r="AD141" s="31"/>
      <c r="AE141" s="32">
        <f>AE143+AE144</f>
        <v>0</v>
      </c>
      <c r="AF141" s="32"/>
      <c r="AG141" s="32"/>
      <c r="AH141" s="32"/>
      <c r="AI141" s="32"/>
      <c r="AJ141" s="32"/>
      <c r="AK141" s="32"/>
      <c r="AL141" s="32"/>
      <c r="AM141" s="32">
        <f>AM143+AM144</f>
        <v>0</v>
      </c>
      <c r="AN141" s="32"/>
      <c r="AO141" s="32"/>
      <c r="AP141" s="32"/>
      <c r="AQ141" s="32"/>
      <c r="AR141" s="32"/>
      <c r="AS141" s="32"/>
      <c r="AT141" s="32">
        <f>AT143+AT144</f>
        <v>0</v>
      </c>
      <c r="AU141" s="32"/>
      <c r="AV141" s="32"/>
      <c r="AW141" s="32"/>
      <c r="AX141" s="32"/>
      <c r="AY141" s="32"/>
      <c r="AZ141" s="32"/>
    </row>
    <row r="142" spans="1:52" ht="30" customHeight="1">
      <c r="A142" s="23" t="s">
        <v>9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5"/>
      <c r="W142" s="26"/>
      <c r="X142" s="26"/>
      <c r="Y142" s="26"/>
      <c r="Z142" s="26"/>
      <c r="AA142" s="26"/>
      <c r="AB142" s="26"/>
      <c r="AC142" s="26"/>
      <c r="AD142" s="26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</row>
    <row r="143" spans="1:52" ht="30" customHeight="1">
      <c r="A143" s="23" t="s">
        <v>78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5"/>
      <c r="W143" s="26">
        <v>262</v>
      </c>
      <c r="X143" s="26"/>
      <c r="Y143" s="26"/>
      <c r="Z143" s="26"/>
      <c r="AA143" s="26"/>
      <c r="AB143" s="26"/>
      <c r="AC143" s="26"/>
      <c r="AD143" s="26"/>
      <c r="AE143" s="32">
        <f>SUM(AM143:AZ143)</f>
        <v>0</v>
      </c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</row>
    <row r="144" spans="1:52" ht="30" customHeight="1">
      <c r="A144" s="23" t="s">
        <v>79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5"/>
      <c r="W144" s="26">
        <v>263</v>
      </c>
      <c r="X144" s="26"/>
      <c r="Y144" s="26"/>
      <c r="Z144" s="26"/>
      <c r="AA144" s="26"/>
      <c r="AB144" s="26"/>
      <c r="AC144" s="26"/>
      <c r="AD144" s="26"/>
      <c r="AE144" s="32">
        <f>SUM(AM144:AZ144)</f>
        <v>0</v>
      </c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</row>
    <row r="145" spans="1:52" ht="30" customHeight="1">
      <c r="A145" s="23" t="s">
        <v>80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5"/>
      <c r="W145" s="31">
        <v>290</v>
      </c>
      <c r="X145" s="31"/>
      <c r="Y145" s="31"/>
      <c r="Z145" s="31"/>
      <c r="AA145" s="31"/>
      <c r="AB145" s="31"/>
      <c r="AC145" s="31"/>
      <c r="AD145" s="31"/>
      <c r="AE145" s="32">
        <f>SUM(AM145:AZ145)</f>
        <v>800000</v>
      </c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>
        <v>800000</v>
      </c>
      <c r="AU145" s="32"/>
      <c r="AV145" s="32"/>
      <c r="AW145" s="32"/>
      <c r="AX145" s="32"/>
      <c r="AY145" s="32"/>
      <c r="AZ145" s="32"/>
    </row>
    <row r="146" spans="1:52" ht="30" customHeight="1">
      <c r="A146" s="23" t="s">
        <v>14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5"/>
      <c r="W146" s="31">
        <v>300</v>
      </c>
      <c r="X146" s="31"/>
      <c r="Y146" s="31"/>
      <c r="Z146" s="31"/>
      <c r="AA146" s="31"/>
      <c r="AB146" s="31"/>
      <c r="AC146" s="31"/>
      <c r="AD146" s="31"/>
      <c r="AE146" s="32">
        <f>AE148+AE152+AE153+AE154</f>
        <v>612500</v>
      </c>
      <c r="AF146" s="32"/>
      <c r="AG146" s="32"/>
      <c r="AH146" s="32"/>
      <c r="AI146" s="32"/>
      <c r="AJ146" s="32"/>
      <c r="AK146" s="32"/>
      <c r="AL146" s="32"/>
      <c r="AM146" s="32">
        <f>AM148+AM152+AM153+AM154</f>
        <v>0</v>
      </c>
      <c r="AN146" s="32"/>
      <c r="AO146" s="32"/>
      <c r="AP146" s="32"/>
      <c r="AQ146" s="32"/>
      <c r="AR146" s="32"/>
      <c r="AS146" s="32"/>
      <c r="AT146" s="32">
        <f>AT148+AT152+AT153+AT154</f>
        <v>612500</v>
      </c>
      <c r="AU146" s="32"/>
      <c r="AV146" s="32"/>
      <c r="AW146" s="32"/>
      <c r="AX146" s="32"/>
      <c r="AY146" s="32"/>
      <c r="AZ146" s="32"/>
    </row>
    <row r="147" spans="1:52" ht="30" customHeight="1">
      <c r="A147" s="23" t="s">
        <v>9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5"/>
      <c r="W147" s="26"/>
      <c r="X147" s="26"/>
      <c r="Y147" s="26"/>
      <c r="Z147" s="26"/>
      <c r="AA147" s="26"/>
      <c r="AB147" s="26"/>
      <c r="AC147" s="26"/>
      <c r="AD147" s="26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</row>
    <row r="148" spans="1:52" ht="30" customHeight="1">
      <c r="A148" s="23" t="s">
        <v>120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5"/>
      <c r="W148" s="26">
        <v>310</v>
      </c>
      <c r="X148" s="26"/>
      <c r="Y148" s="26"/>
      <c r="Z148" s="26"/>
      <c r="AA148" s="26"/>
      <c r="AB148" s="26"/>
      <c r="AC148" s="26"/>
      <c r="AD148" s="26"/>
      <c r="AE148" s="32">
        <f>AE149+AE150+AE151</f>
        <v>500000</v>
      </c>
      <c r="AF148" s="32"/>
      <c r="AG148" s="32"/>
      <c r="AH148" s="32"/>
      <c r="AI148" s="32"/>
      <c r="AJ148" s="32"/>
      <c r="AK148" s="32"/>
      <c r="AL148" s="32"/>
      <c r="AM148" s="32">
        <f>AM149+AM150+AM151</f>
        <v>0</v>
      </c>
      <c r="AN148" s="32"/>
      <c r="AO148" s="32"/>
      <c r="AP148" s="32"/>
      <c r="AQ148" s="32"/>
      <c r="AR148" s="32"/>
      <c r="AS148" s="32"/>
      <c r="AT148" s="32">
        <f>AT149+AT150+AT151</f>
        <v>500000</v>
      </c>
      <c r="AU148" s="32"/>
      <c r="AV148" s="32"/>
      <c r="AW148" s="32"/>
      <c r="AX148" s="32"/>
      <c r="AY148" s="32"/>
      <c r="AZ148" s="32"/>
    </row>
    <row r="149" spans="1:52" ht="30" customHeight="1">
      <c r="A149" s="23" t="s">
        <v>121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5"/>
      <c r="W149" s="26" t="s">
        <v>122</v>
      </c>
      <c r="X149" s="26"/>
      <c r="Y149" s="26"/>
      <c r="Z149" s="26"/>
      <c r="AA149" s="26"/>
      <c r="AB149" s="26"/>
      <c r="AC149" s="26"/>
      <c r="AD149" s="26"/>
      <c r="AE149" s="32">
        <f>SUM(AM149:AZ149)</f>
        <v>500000</v>
      </c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>
        <v>500000</v>
      </c>
      <c r="AU149" s="32"/>
      <c r="AV149" s="32"/>
      <c r="AW149" s="32"/>
      <c r="AX149" s="32"/>
      <c r="AY149" s="32"/>
      <c r="AZ149" s="32"/>
    </row>
    <row r="150" spans="1:52" ht="30" customHeight="1">
      <c r="A150" s="23" t="s">
        <v>123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5"/>
      <c r="W150" s="26" t="s">
        <v>124</v>
      </c>
      <c r="X150" s="26"/>
      <c r="Y150" s="26"/>
      <c r="Z150" s="26"/>
      <c r="AA150" s="26"/>
      <c r="AB150" s="26"/>
      <c r="AC150" s="26"/>
      <c r="AD150" s="26"/>
      <c r="AE150" s="32">
        <f>SUM(AM150:AZ150)</f>
        <v>0</v>
      </c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</row>
    <row r="151" spans="1:52" ht="30" customHeight="1">
      <c r="A151" s="23" t="s">
        <v>125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5"/>
      <c r="W151" s="26" t="s">
        <v>126</v>
      </c>
      <c r="X151" s="26"/>
      <c r="Y151" s="26"/>
      <c r="Z151" s="26"/>
      <c r="AA151" s="26"/>
      <c r="AB151" s="26"/>
      <c r="AC151" s="26"/>
      <c r="AD151" s="26"/>
      <c r="AE151" s="32">
        <f>SUM(AM151:AZ151)</f>
        <v>0</v>
      </c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</row>
    <row r="152" spans="1:52" ht="30" customHeight="1">
      <c r="A152" s="23" t="s">
        <v>81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5"/>
      <c r="W152" s="26">
        <v>320</v>
      </c>
      <c r="X152" s="26"/>
      <c r="Y152" s="26"/>
      <c r="Z152" s="26"/>
      <c r="AA152" s="26"/>
      <c r="AB152" s="26"/>
      <c r="AC152" s="26"/>
      <c r="AD152" s="26"/>
      <c r="AE152" s="32">
        <f>SUM(AM152:AZ152)</f>
        <v>0</v>
      </c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</row>
    <row r="153" spans="1:52" ht="30" customHeight="1">
      <c r="A153" s="23" t="s">
        <v>82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5"/>
      <c r="W153" s="26">
        <v>330</v>
      </c>
      <c r="X153" s="26"/>
      <c r="Y153" s="26"/>
      <c r="Z153" s="26"/>
      <c r="AA153" s="26"/>
      <c r="AB153" s="26"/>
      <c r="AC153" s="26"/>
      <c r="AD153" s="26"/>
      <c r="AE153" s="32">
        <f>SUM(AM153:AZ153)</f>
        <v>0</v>
      </c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</row>
    <row r="154" spans="1:52" ht="30" customHeight="1">
      <c r="A154" s="23" t="s">
        <v>127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5"/>
      <c r="W154" s="26">
        <v>340</v>
      </c>
      <c r="X154" s="26"/>
      <c r="Y154" s="26"/>
      <c r="Z154" s="26"/>
      <c r="AA154" s="26"/>
      <c r="AB154" s="26"/>
      <c r="AC154" s="26"/>
      <c r="AD154" s="26"/>
      <c r="AE154" s="32">
        <f>AE155+AE156+AE157+AE158+AE159+AE160+AE161</f>
        <v>112500</v>
      </c>
      <c r="AF154" s="32"/>
      <c r="AG154" s="32"/>
      <c r="AH154" s="32"/>
      <c r="AI154" s="32"/>
      <c r="AJ154" s="32"/>
      <c r="AK154" s="32"/>
      <c r="AL154" s="32"/>
      <c r="AM154" s="32">
        <f>AM155+AM156+AM157+AM158+AM159+AM160+AM161</f>
        <v>0</v>
      </c>
      <c r="AN154" s="32"/>
      <c r="AO154" s="32"/>
      <c r="AP154" s="32"/>
      <c r="AQ154" s="32"/>
      <c r="AR154" s="32"/>
      <c r="AS154" s="32"/>
      <c r="AT154" s="32">
        <f>AT155+AT156+AT157+AT158+AT159+AT160+AT161</f>
        <v>112500</v>
      </c>
      <c r="AU154" s="32"/>
      <c r="AV154" s="32"/>
      <c r="AW154" s="32"/>
      <c r="AX154" s="32"/>
      <c r="AY154" s="32"/>
      <c r="AZ154" s="32"/>
    </row>
    <row r="155" spans="1:52" ht="30" customHeight="1">
      <c r="A155" s="23" t="s">
        <v>128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5"/>
      <c r="W155" s="26" t="s">
        <v>129</v>
      </c>
      <c r="X155" s="26"/>
      <c r="Y155" s="26"/>
      <c r="Z155" s="26"/>
      <c r="AA155" s="26"/>
      <c r="AB155" s="26"/>
      <c r="AC155" s="26"/>
      <c r="AD155" s="26"/>
      <c r="AE155" s="32">
        <f aca="true" t="shared" si="0" ref="AE155:AE161">SUM(AM155:AZ155)</f>
        <v>0</v>
      </c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</row>
    <row r="156" spans="1:52" ht="30" customHeight="1">
      <c r="A156" s="23" t="s">
        <v>130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5"/>
      <c r="W156" s="26" t="s">
        <v>131</v>
      </c>
      <c r="X156" s="26"/>
      <c r="Y156" s="26"/>
      <c r="Z156" s="26"/>
      <c r="AA156" s="26"/>
      <c r="AB156" s="26"/>
      <c r="AC156" s="26"/>
      <c r="AD156" s="26"/>
      <c r="AE156" s="32">
        <f t="shared" si="0"/>
        <v>0</v>
      </c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</row>
    <row r="157" spans="1:52" ht="30" customHeight="1">
      <c r="A157" s="23" t="s">
        <v>132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5"/>
      <c r="W157" s="26" t="s">
        <v>133</v>
      </c>
      <c r="X157" s="26"/>
      <c r="Y157" s="26"/>
      <c r="Z157" s="26"/>
      <c r="AA157" s="26"/>
      <c r="AB157" s="26"/>
      <c r="AC157" s="26"/>
      <c r="AD157" s="26"/>
      <c r="AE157" s="32">
        <f t="shared" si="0"/>
        <v>72500</v>
      </c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>
        <v>72500</v>
      </c>
      <c r="AU157" s="32"/>
      <c r="AV157" s="32"/>
      <c r="AW157" s="32"/>
      <c r="AX157" s="32"/>
      <c r="AY157" s="32"/>
      <c r="AZ157" s="32"/>
    </row>
    <row r="158" spans="1:52" ht="30" customHeight="1">
      <c r="A158" s="23" t="s">
        <v>134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5"/>
      <c r="W158" s="26" t="s">
        <v>135</v>
      </c>
      <c r="X158" s="26"/>
      <c r="Y158" s="26"/>
      <c r="Z158" s="26"/>
      <c r="AA158" s="26"/>
      <c r="AB158" s="26"/>
      <c r="AC158" s="26"/>
      <c r="AD158" s="26"/>
      <c r="AE158" s="32">
        <f t="shared" si="0"/>
        <v>0</v>
      </c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</row>
    <row r="159" spans="1:52" ht="30" customHeight="1">
      <c r="A159" s="23" t="s">
        <v>136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5"/>
      <c r="W159" s="26" t="s">
        <v>137</v>
      </c>
      <c r="X159" s="26"/>
      <c r="Y159" s="26"/>
      <c r="Z159" s="26"/>
      <c r="AA159" s="26"/>
      <c r="AB159" s="26"/>
      <c r="AC159" s="26"/>
      <c r="AD159" s="26"/>
      <c r="AE159" s="32">
        <f t="shared" si="0"/>
        <v>40000</v>
      </c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>
        <v>40000</v>
      </c>
      <c r="AU159" s="32"/>
      <c r="AV159" s="32"/>
      <c r="AW159" s="32"/>
      <c r="AX159" s="32"/>
      <c r="AY159" s="32"/>
      <c r="AZ159" s="32"/>
    </row>
    <row r="160" spans="1:52" ht="30" customHeight="1">
      <c r="A160" s="23" t="s">
        <v>138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5"/>
      <c r="W160" s="26" t="s">
        <v>139</v>
      </c>
      <c r="X160" s="26"/>
      <c r="Y160" s="26"/>
      <c r="Z160" s="26"/>
      <c r="AA160" s="26"/>
      <c r="AB160" s="26"/>
      <c r="AC160" s="26"/>
      <c r="AD160" s="26"/>
      <c r="AE160" s="32">
        <f t="shared" si="0"/>
        <v>0</v>
      </c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</row>
    <row r="161" spans="1:52" ht="30" customHeight="1">
      <c r="A161" s="23" t="s">
        <v>140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5"/>
      <c r="W161" s="26" t="s">
        <v>141</v>
      </c>
      <c r="X161" s="26"/>
      <c r="Y161" s="26"/>
      <c r="Z161" s="26"/>
      <c r="AA161" s="26"/>
      <c r="AB161" s="26"/>
      <c r="AC161" s="26"/>
      <c r="AD161" s="26"/>
      <c r="AE161" s="32">
        <f t="shared" si="0"/>
        <v>0</v>
      </c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</row>
    <row r="162" spans="1:52" ht="30" customHeight="1">
      <c r="A162" s="23" t="s">
        <v>59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5"/>
      <c r="W162" s="26">
        <v>500</v>
      </c>
      <c r="X162" s="26"/>
      <c r="Y162" s="26"/>
      <c r="Z162" s="26"/>
      <c r="AA162" s="26"/>
      <c r="AB162" s="26"/>
      <c r="AC162" s="26"/>
      <c r="AD162" s="26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</row>
    <row r="163" spans="1:52" ht="30" customHeight="1">
      <c r="A163" s="23" t="s">
        <v>60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5"/>
      <c r="W163" s="15" t="s">
        <v>12</v>
      </c>
      <c r="X163" s="16"/>
      <c r="Y163" s="16"/>
      <c r="Z163" s="16"/>
      <c r="AA163" s="16"/>
      <c r="AB163" s="16"/>
      <c r="AC163" s="16"/>
      <c r="AD163" s="17"/>
      <c r="AE163" s="27"/>
      <c r="AF163" s="28"/>
      <c r="AG163" s="28"/>
      <c r="AH163" s="28"/>
      <c r="AI163" s="28"/>
      <c r="AJ163" s="28"/>
      <c r="AK163" s="28"/>
      <c r="AL163" s="29"/>
      <c r="AM163" s="27"/>
      <c r="AN163" s="28"/>
      <c r="AO163" s="28"/>
      <c r="AP163" s="28"/>
      <c r="AQ163" s="28"/>
      <c r="AR163" s="28"/>
      <c r="AS163" s="28"/>
      <c r="AT163" s="27"/>
      <c r="AU163" s="28"/>
      <c r="AV163" s="28"/>
      <c r="AW163" s="28"/>
      <c r="AX163" s="28"/>
      <c r="AY163" s="28"/>
      <c r="AZ163" s="29"/>
    </row>
    <row r="164" spans="1:52" ht="12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</row>
  </sheetData>
  <sheetProtection/>
  <mergeCells count="509">
    <mergeCell ref="AT112:AZ112"/>
    <mergeCell ref="AT12:AZ12"/>
    <mergeCell ref="AT159:AZ159"/>
    <mergeCell ref="AE159:AL159"/>
    <mergeCell ref="AM159:AS159"/>
    <mergeCell ref="W151:AD151"/>
    <mergeCell ref="AE151:AL151"/>
    <mergeCell ref="W150:AD150"/>
    <mergeCell ref="AE150:AL150"/>
    <mergeCell ref="AM150:AS150"/>
    <mergeCell ref="A160:V160"/>
    <mergeCell ref="W160:AD160"/>
    <mergeCell ref="AE160:AL160"/>
    <mergeCell ref="AM160:AS160"/>
    <mergeCell ref="A161:V161"/>
    <mergeCell ref="W161:AD161"/>
    <mergeCell ref="AE161:AL161"/>
    <mergeCell ref="AM161:AS161"/>
    <mergeCell ref="AT161:AZ161"/>
    <mergeCell ref="AE163:AL163"/>
    <mergeCell ref="A158:V158"/>
    <mergeCell ref="W158:AD158"/>
    <mergeCell ref="AE158:AL158"/>
    <mergeCell ref="AM158:AS158"/>
    <mergeCell ref="AT158:AZ158"/>
    <mergeCell ref="AT160:AZ160"/>
    <mergeCell ref="A159:V159"/>
    <mergeCell ref="W159:AD159"/>
    <mergeCell ref="A156:V156"/>
    <mergeCell ref="W156:AD156"/>
    <mergeCell ref="AE156:AL156"/>
    <mergeCell ref="AM156:AS156"/>
    <mergeCell ref="AT156:AZ156"/>
    <mergeCell ref="A157:V157"/>
    <mergeCell ref="W157:AD157"/>
    <mergeCell ref="AE157:AL157"/>
    <mergeCell ref="AM157:AS157"/>
    <mergeCell ref="AT157:AZ157"/>
    <mergeCell ref="A155:V155"/>
    <mergeCell ref="W155:AD155"/>
    <mergeCell ref="AE155:AL155"/>
    <mergeCell ref="AM155:AS155"/>
    <mergeCell ref="AT155:AZ155"/>
    <mergeCell ref="AE153:AL153"/>
    <mergeCell ref="AE154:AL154"/>
    <mergeCell ref="AM154:AS154"/>
    <mergeCell ref="AT151:AZ151"/>
    <mergeCell ref="AT135:AZ135"/>
    <mergeCell ref="W136:AD136"/>
    <mergeCell ref="AE136:AL136"/>
    <mergeCell ref="AM136:AS136"/>
    <mergeCell ref="AT136:AZ136"/>
    <mergeCell ref="AM147:AS147"/>
    <mergeCell ref="AM148:AS148"/>
    <mergeCell ref="AE140:AL140"/>
    <mergeCell ref="AT145:AZ145"/>
    <mergeCell ref="AT150:AZ150"/>
    <mergeCell ref="W135:AD135"/>
    <mergeCell ref="W133:AD133"/>
    <mergeCell ref="AE133:AL133"/>
    <mergeCell ref="AM133:AS133"/>
    <mergeCell ref="AE134:AL134"/>
    <mergeCell ref="AT146:AZ146"/>
    <mergeCell ref="AT139:AZ139"/>
    <mergeCell ref="AT140:AZ140"/>
    <mergeCell ref="AT141:AZ141"/>
    <mergeCell ref="W127:AD127"/>
    <mergeCell ref="AE127:AL127"/>
    <mergeCell ref="AM127:AS127"/>
    <mergeCell ref="W134:AD134"/>
    <mergeCell ref="AM130:AS130"/>
    <mergeCell ref="AE121:AL121"/>
    <mergeCell ref="AM124:AS124"/>
    <mergeCell ref="AM125:AS125"/>
    <mergeCell ref="AM126:AS126"/>
    <mergeCell ref="AE124:AL124"/>
    <mergeCell ref="AM123:AS123"/>
    <mergeCell ref="W106:AD106"/>
    <mergeCell ref="W107:AD107"/>
    <mergeCell ref="AE106:AL106"/>
    <mergeCell ref="AM106:AS106"/>
    <mergeCell ref="W128:AD128"/>
    <mergeCell ref="AE128:AL128"/>
    <mergeCell ref="AM128:AS128"/>
    <mergeCell ref="W112:AD112"/>
    <mergeCell ref="AE112:AL112"/>
    <mergeCell ref="AM112:AS112"/>
    <mergeCell ref="A94:AL94"/>
    <mergeCell ref="AT107:AZ107"/>
    <mergeCell ref="AE141:AL141"/>
    <mergeCell ref="A88:AL88"/>
    <mergeCell ref="AT14:AZ14"/>
    <mergeCell ref="A38:AL38"/>
    <mergeCell ref="A39:AL39"/>
    <mergeCell ref="A106:V106"/>
    <mergeCell ref="A107:V107"/>
    <mergeCell ref="W108:AD108"/>
    <mergeCell ref="A81:AL81"/>
    <mergeCell ref="A82:AL82"/>
    <mergeCell ref="A83:AL83"/>
    <mergeCell ref="A84:AL84"/>
    <mergeCell ref="A85:AL85"/>
    <mergeCell ref="A99:V100"/>
    <mergeCell ref="A93:AL93"/>
    <mergeCell ref="A92:AL92"/>
    <mergeCell ref="A89:AL89"/>
    <mergeCell ref="A90:AL90"/>
    <mergeCell ref="A87:AL87"/>
    <mergeCell ref="A91:AL91"/>
    <mergeCell ref="AM57:AZ57"/>
    <mergeCell ref="A57:AL57"/>
    <mergeCell ref="A58:AL58"/>
    <mergeCell ref="A59:AL59"/>
    <mergeCell ref="A74:AL74"/>
    <mergeCell ref="A79:AL79"/>
    <mergeCell ref="A67:AL67"/>
    <mergeCell ref="AM38:AZ38"/>
    <mergeCell ref="A86:AL86"/>
    <mergeCell ref="A80:AL80"/>
    <mergeCell ref="A75:AL75"/>
    <mergeCell ref="A76:AL76"/>
    <mergeCell ref="A77:AL77"/>
    <mergeCell ref="A78:AL78"/>
    <mergeCell ref="A71:AL71"/>
    <mergeCell ref="A72:AL72"/>
    <mergeCell ref="A73:AL73"/>
    <mergeCell ref="AC8:AZ8"/>
    <mergeCell ref="AT9:AZ9"/>
    <mergeCell ref="AT13:AZ13"/>
    <mergeCell ref="AT10:AZ10"/>
    <mergeCell ref="AT11:AZ11"/>
    <mergeCell ref="AL10:AS10"/>
    <mergeCell ref="AL11:AS11"/>
    <mergeCell ref="AB11:AC11"/>
    <mergeCell ref="A9:AS9"/>
    <mergeCell ref="A6:AZ6"/>
    <mergeCell ref="AE139:AL139"/>
    <mergeCell ref="AM61:AZ61"/>
    <mergeCell ref="AE131:AL131"/>
    <mergeCell ref="AE132:AL132"/>
    <mergeCell ref="AE122:AL122"/>
    <mergeCell ref="AE137:AL137"/>
    <mergeCell ref="AE138:AL138"/>
    <mergeCell ref="AE123:AL123"/>
    <mergeCell ref="A61:AL61"/>
    <mergeCell ref="A7:AZ7"/>
    <mergeCell ref="AM54:AZ54"/>
    <mergeCell ref="AM55:AZ55"/>
    <mergeCell ref="A53:AL53"/>
    <mergeCell ref="A54:AL54"/>
    <mergeCell ref="A55:AL55"/>
    <mergeCell ref="AT15:AZ15"/>
    <mergeCell ref="AM53:AZ53"/>
    <mergeCell ref="A8:Z8"/>
    <mergeCell ref="AA8:AB8"/>
    <mergeCell ref="AM152:AS152"/>
    <mergeCell ref="AM153:AS153"/>
    <mergeCell ref="AM143:AS143"/>
    <mergeCell ref="AM146:AS146"/>
    <mergeCell ref="AM139:AS139"/>
    <mergeCell ref="AM144:AS144"/>
    <mergeCell ref="AM145:AS145"/>
    <mergeCell ref="AM140:AS140"/>
    <mergeCell ref="AM141:AS141"/>
    <mergeCell ref="AM151:AS151"/>
    <mergeCell ref="AE114:AL114"/>
    <mergeCell ref="AE115:AL115"/>
    <mergeCell ref="AE116:AL116"/>
    <mergeCell ref="AE117:AL117"/>
    <mergeCell ref="AE125:AL125"/>
    <mergeCell ref="AE129:AL129"/>
    <mergeCell ref="AE130:AL130"/>
    <mergeCell ref="AE119:AL119"/>
    <mergeCell ref="AE120:AL120"/>
    <mergeCell ref="AM142:AS142"/>
    <mergeCell ref="AM131:AS131"/>
    <mergeCell ref="AM132:AS132"/>
    <mergeCell ref="AM137:AS137"/>
    <mergeCell ref="AM138:AS138"/>
    <mergeCell ref="AM134:AS134"/>
    <mergeCell ref="AM135:AS135"/>
    <mergeCell ref="AM121:AS121"/>
    <mergeCell ref="AM122:AS122"/>
    <mergeCell ref="AM115:AS115"/>
    <mergeCell ref="AM116:AS116"/>
    <mergeCell ref="AM117:AS117"/>
    <mergeCell ref="AM118:AS118"/>
    <mergeCell ref="AM119:AS119"/>
    <mergeCell ref="AM120:AS120"/>
    <mergeCell ref="AM114:AS114"/>
    <mergeCell ref="AT154:AZ154"/>
    <mergeCell ref="AT162:AZ162"/>
    <mergeCell ref="AT147:AZ147"/>
    <mergeCell ref="AT148:AZ148"/>
    <mergeCell ref="AT152:AZ152"/>
    <mergeCell ref="AT153:AZ153"/>
    <mergeCell ref="AT143:AZ143"/>
    <mergeCell ref="AM149:AS149"/>
    <mergeCell ref="AT144:AZ144"/>
    <mergeCell ref="AT142:AZ142"/>
    <mergeCell ref="AT132:AZ132"/>
    <mergeCell ref="AT137:AZ137"/>
    <mergeCell ref="AT138:AZ138"/>
    <mergeCell ref="AT133:AZ133"/>
    <mergeCell ref="AT123:AZ123"/>
    <mergeCell ref="AT124:AZ124"/>
    <mergeCell ref="AT125:AZ125"/>
    <mergeCell ref="AT126:AZ126"/>
    <mergeCell ref="AT129:AZ129"/>
    <mergeCell ref="AT134:AZ134"/>
    <mergeCell ref="AT127:AZ127"/>
    <mergeCell ref="AT130:AZ130"/>
    <mergeCell ref="AT128:AZ128"/>
    <mergeCell ref="AT131:AZ131"/>
    <mergeCell ref="AT119:AZ119"/>
    <mergeCell ref="AT120:AZ120"/>
    <mergeCell ref="AT121:AZ121"/>
    <mergeCell ref="AT122:AZ122"/>
    <mergeCell ref="AT115:AZ115"/>
    <mergeCell ref="AT116:AZ116"/>
    <mergeCell ref="AT117:AZ117"/>
    <mergeCell ref="AT118:AZ118"/>
    <mergeCell ref="AT114:AZ114"/>
    <mergeCell ref="A129:V129"/>
    <mergeCell ref="W129:AD129"/>
    <mergeCell ref="AM129:AS129"/>
    <mergeCell ref="A114:V114"/>
    <mergeCell ref="A123:V123"/>
    <mergeCell ref="A149:V149"/>
    <mergeCell ref="W149:AD149"/>
    <mergeCell ref="AE149:AL149"/>
    <mergeCell ref="AT149:AZ149"/>
    <mergeCell ref="A115:V115"/>
    <mergeCell ref="W113:AD113"/>
    <mergeCell ref="A119:V119"/>
    <mergeCell ref="A120:V120"/>
    <mergeCell ref="A121:V121"/>
    <mergeCell ref="A122:V122"/>
    <mergeCell ref="W109:AD109"/>
    <mergeCell ref="AE109:AL109"/>
    <mergeCell ref="AT110:AZ110"/>
    <mergeCell ref="AT113:AZ113"/>
    <mergeCell ref="AM110:AS110"/>
    <mergeCell ref="AM113:AS113"/>
    <mergeCell ref="AE110:AL110"/>
    <mergeCell ref="AE113:AL113"/>
    <mergeCell ref="AM109:AS109"/>
    <mergeCell ref="W110:AD110"/>
    <mergeCell ref="AM105:AS105"/>
    <mergeCell ref="AT108:AZ108"/>
    <mergeCell ref="AE104:AL104"/>
    <mergeCell ref="AE105:AL105"/>
    <mergeCell ref="AT106:AZ106"/>
    <mergeCell ref="AE107:AL107"/>
    <mergeCell ref="AM107:AS107"/>
    <mergeCell ref="AT104:AZ104"/>
    <mergeCell ref="AE108:AL108"/>
    <mergeCell ref="AM108:AS108"/>
    <mergeCell ref="A70:AL70"/>
    <mergeCell ref="A65:AL65"/>
    <mergeCell ref="A62:AL62"/>
    <mergeCell ref="A63:AL63"/>
    <mergeCell ref="A64:AL64"/>
    <mergeCell ref="A66:AL66"/>
    <mergeCell ref="A68:AL68"/>
    <mergeCell ref="W102:AD102"/>
    <mergeCell ref="W103:AD103"/>
    <mergeCell ref="AE101:AL101"/>
    <mergeCell ref="A60:AL60"/>
    <mergeCell ref="A56:AL56"/>
    <mergeCell ref="A49:AL49"/>
    <mergeCell ref="A50:AL50"/>
    <mergeCell ref="A51:AL51"/>
    <mergeCell ref="A52:AL52"/>
    <mergeCell ref="A69:AL69"/>
    <mergeCell ref="AM102:AS102"/>
    <mergeCell ref="AM103:AS103"/>
    <mergeCell ref="AT105:AZ105"/>
    <mergeCell ref="A95:AZ95"/>
    <mergeCell ref="A96:AZ96"/>
    <mergeCell ref="W104:AD104"/>
    <mergeCell ref="AM101:AS101"/>
    <mergeCell ref="AM100:AS100"/>
    <mergeCell ref="W99:AD100"/>
    <mergeCell ref="AE103:AL103"/>
    <mergeCell ref="A101:V101"/>
    <mergeCell ref="A102:V102"/>
    <mergeCell ref="A103:V103"/>
    <mergeCell ref="A104:V104"/>
    <mergeCell ref="AT109:AZ109"/>
    <mergeCell ref="AE99:AL100"/>
    <mergeCell ref="AT102:AZ102"/>
    <mergeCell ref="AT100:AZ100"/>
    <mergeCell ref="AT101:AZ101"/>
    <mergeCell ref="AM99:AZ99"/>
    <mergeCell ref="A108:V108"/>
    <mergeCell ref="A105:V105"/>
    <mergeCell ref="A112:V112"/>
    <mergeCell ref="A116:V116"/>
    <mergeCell ref="A117:V117"/>
    <mergeCell ref="A118:V118"/>
    <mergeCell ref="A109:V109"/>
    <mergeCell ref="A110:V110"/>
    <mergeCell ref="A113:V113"/>
    <mergeCell ref="A124:V124"/>
    <mergeCell ref="A125:V125"/>
    <mergeCell ref="A126:V126"/>
    <mergeCell ref="A131:V131"/>
    <mergeCell ref="A128:V128"/>
    <mergeCell ref="A127:V127"/>
    <mergeCell ref="A145:V145"/>
    <mergeCell ref="A132:V132"/>
    <mergeCell ref="A137:V137"/>
    <mergeCell ref="A138:V138"/>
    <mergeCell ref="A130:V130"/>
    <mergeCell ref="A136:V136"/>
    <mergeCell ref="A139:V139"/>
    <mergeCell ref="A133:V133"/>
    <mergeCell ref="A134:V134"/>
    <mergeCell ref="A135:V135"/>
    <mergeCell ref="A152:V152"/>
    <mergeCell ref="A153:V153"/>
    <mergeCell ref="A154:V154"/>
    <mergeCell ref="A150:V150"/>
    <mergeCell ref="A151:V151"/>
    <mergeCell ref="A140:V140"/>
    <mergeCell ref="A141:V141"/>
    <mergeCell ref="A142:V142"/>
    <mergeCell ref="A143:V143"/>
    <mergeCell ref="A144:V144"/>
    <mergeCell ref="AT16:AZ16"/>
    <mergeCell ref="AT17:AZ17"/>
    <mergeCell ref="AT18:AZ18"/>
    <mergeCell ref="AT19:AZ19"/>
    <mergeCell ref="A30:AZ30"/>
    <mergeCell ref="AM49:AZ49"/>
    <mergeCell ref="A21:R21"/>
    <mergeCell ref="S20:AK20"/>
    <mergeCell ref="A17:R17"/>
    <mergeCell ref="A18:R18"/>
    <mergeCell ref="A162:V162"/>
    <mergeCell ref="A163:V163"/>
    <mergeCell ref="A146:V146"/>
    <mergeCell ref="W152:AD152"/>
    <mergeCell ref="W153:AD153"/>
    <mergeCell ref="W154:AD154"/>
    <mergeCell ref="W162:AD162"/>
    <mergeCell ref="W146:AD146"/>
    <mergeCell ref="A147:V147"/>
    <mergeCell ref="A148:V148"/>
    <mergeCell ref="A46:AL46"/>
    <mergeCell ref="AM45:AZ45"/>
    <mergeCell ref="AM46:AZ46"/>
    <mergeCell ref="AM44:AZ44"/>
    <mergeCell ref="AL17:AS17"/>
    <mergeCell ref="AL18:AS18"/>
    <mergeCell ref="A37:AL37"/>
    <mergeCell ref="S19:AK19"/>
    <mergeCell ref="AM37:AZ37"/>
    <mergeCell ref="AM42:AZ42"/>
    <mergeCell ref="AM47:AZ47"/>
    <mergeCell ref="AM48:AZ48"/>
    <mergeCell ref="A41:AL41"/>
    <mergeCell ref="A42:AL42"/>
    <mergeCell ref="A43:AL43"/>
    <mergeCell ref="A47:AL47"/>
    <mergeCell ref="A48:AL48"/>
    <mergeCell ref="A44:AL44"/>
    <mergeCell ref="AM43:AZ43"/>
    <mergeCell ref="A45:AL45"/>
    <mergeCell ref="AL14:AS14"/>
    <mergeCell ref="AL15:AS15"/>
    <mergeCell ref="AL16:AS16"/>
    <mergeCell ref="A10:AK10"/>
    <mergeCell ref="A13:AK13"/>
    <mergeCell ref="O11:P11"/>
    <mergeCell ref="R11:Y11"/>
    <mergeCell ref="AL13:AS13"/>
    <mergeCell ref="Z11:AA11"/>
    <mergeCell ref="A20:R20"/>
    <mergeCell ref="A26:AZ26"/>
    <mergeCell ref="A27:AZ27"/>
    <mergeCell ref="A28:AZ28"/>
    <mergeCell ref="AD11:AK11"/>
    <mergeCell ref="A11:M11"/>
    <mergeCell ref="A14:R16"/>
    <mergeCell ref="S14:AK16"/>
    <mergeCell ref="S17:AK17"/>
    <mergeCell ref="S18:AK18"/>
    <mergeCell ref="A40:AL40"/>
    <mergeCell ref="AM34:AZ34"/>
    <mergeCell ref="AM35:AZ35"/>
    <mergeCell ref="A33:AZ33"/>
    <mergeCell ref="A19:R19"/>
    <mergeCell ref="AL19:AS19"/>
    <mergeCell ref="AM36:AZ36"/>
    <mergeCell ref="A24:AZ24"/>
    <mergeCell ref="A25:AZ25"/>
    <mergeCell ref="A23:R23"/>
    <mergeCell ref="A34:AL34"/>
    <mergeCell ref="AM39:AZ39"/>
    <mergeCell ref="AM40:AZ40"/>
    <mergeCell ref="AM41:AZ41"/>
    <mergeCell ref="AM63:AZ63"/>
    <mergeCell ref="A29:AZ29"/>
    <mergeCell ref="A35:AL35"/>
    <mergeCell ref="A36:AL36"/>
    <mergeCell ref="A31:AZ31"/>
    <mergeCell ref="A32:AZ32"/>
    <mergeCell ref="AM64:AZ64"/>
    <mergeCell ref="AM65:AZ65"/>
    <mergeCell ref="AM50:AZ50"/>
    <mergeCell ref="AM51:AZ51"/>
    <mergeCell ref="AM52:AZ52"/>
    <mergeCell ref="AM60:AZ60"/>
    <mergeCell ref="AM62:AZ62"/>
    <mergeCell ref="AM58:AZ58"/>
    <mergeCell ref="AM59:AZ59"/>
    <mergeCell ref="AM56:AZ56"/>
    <mergeCell ref="AM66:AZ66"/>
    <mergeCell ref="AM67:AZ67"/>
    <mergeCell ref="AM68:AZ68"/>
    <mergeCell ref="AM69:AZ69"/>
    <mergeCell ref="AM70:AZ70"/>
    <mergeCell ref="AM71:AZ71"/>
    <mergeCell ref="AM83:AZ83"/>
    <mergeCell ref="AM72:AZ72"/>
    <mergeCell ref="AM73:AZ73"/>
    <mergeCell ref="AM74:AZ74"/>
    <mergeCell ref="AM75:AZ75"/>
    <mergeCell ref="AM76:AZ76"/>
    <mergeCell ref="AM77:AZ77"/>
    <mergeCell ref="AM78:AZ78"/>
    <mergeCell ref="AM84:AZ84"/>
    <mergeCell ref="AM85:AZ85"/>
    <mergeCell ref="AM86:AZ86"/>
    <mergeCell ref="AM87:AZ87"/>
    <mergeCell ref="AM88:AZ88"/>
    <mergeCell ref="AM89:AZ89"/>
    <mergeCell ref="AM90:AZ90"/>
    <mergeCell ref="AM91:AZ91"/>
    <mergeCell ref="AM92:AZ92"/>
    <mergeCell ref="AM93:AZ93"/>
    <mergeCell ref="AM94:AZ94"/>
    <mergeCell ref="W105:AD105"/>
    <mergeCell ref="W101:AD101"/>
    <mergeCell ref="AE102:AL102"/>
    <mergeCell ref="AM104:AS104"/>
    <mergeCell ref="AT103:AZ103"/>
    <mergeCell ref="W114:AD114"/>
    <mergeCell ref="W115:AD115"/>
    <mergeCell ref="W116:AD116"/>
    <mergeCell ref="AE126:AL126"/>
    <mergeCell ref="AE118:AL118"/>
    <mergeCell ref="W130:AD130"/>
    <mergeCell ref="W117:AD117"/>
    <mergeCell ref="W119:AD119"/>
    <mergeCell ref="W120:AD120"/>
    <mergeCell ref="W121:AD121"/>
    <mergeCell ref="W125:AD125"/>
    <mergeCell ref="W126:AD126"/>
    <mergeCell ref="AE147:AL147"/>
    <mergeCell ref="AE148:AL148"/>
    <mergeCell ref="W144:AD144"/>
    <mergeCell ref="W137:AD137"/>
    <mergeCell ref="W139:AD139"/>
    <mergeCell ref="W140:AD140"/>
    <mergeCell ref="W138:AD138"/>
    <mergeCell ref="AE144:AL144"/>
    <mergeCell ref="A164:AZ164"/>
    <mergeCell ref="AE152:AL152"/>
    <mergeCell ref="W141:AD141"/>
    <mergeCell ref="W118:AD118"/>
    <mergeCell ref="AE145:AL145"/>
    <mergeCell ref="AE146:AL146"/>
    <mergeCell ref="W122:AD122"/>
    <mergeCell ref="W123:AD123"/>
    <mergeCell ref="W124:AD124"/>
    <mergeCell ref="AE135:AL135"/>
    <mergeCell ref="AE162:AL162"/>
    <mergeCell ref="AT163:AZ163"/>
    <mergeCell ref="AM163:AS163"/>
    <mergeCell ref="AM162:AS162"/>
    <mergeCell ref="W131:AD131"/>
    <mergeCell ref="W132:AD132"/>
    <mergeCell ref="W147:AD147"/>
    <mergeCell ref="W148:AD148"/>
    <mergeCell ref="AE142:AL142"/>
    <mergeCell ref="AE143:AL143"/>
    <mergeCell ref="AE111:AL111"/>
    <mergeCell ref="AM79:AZ79"/>
    <mergeCell ref="AM80:AZ80"/>
    <mergeCell ref="AM81:AZ81"/>
    <mergeCell ref="AM82:AZ82"/>
    <mergeCell ref="W145:AD145"/>
    <mergeCell ref="AM111:AS111"/>
    <mergeCell ref="AT111:AZ111"/>
    <mergeCell ref="W142:AD142"/>
    <mergeCell ref="W143:AD143"/>
    <mergeCell ref="A97:AZ97"/>
    <mergeCell ref="AJ4:AZ4"/>
    <mergeCell ref="W163:AD163"/>
    <mergeCell ref="A22:AZ22"/>
    <mergeCell ref="S23:AK23"/>
    <mergeCell ref="A1:AZ1"/>
    <mergeCell ref="A2:AZ2"/>
    <mergeCell ref="A3:AZ3"/>
    <mergeCell ref="A111:V111"/>
    <mergeCell ref="W111:AD111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6" r:id="rId1"/>
  <rowBreaks count="1" manualBreakCount="1">
    <brk id="141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70"/>
  <sheetViews>
    <sheetView zoomScalePageLayoutView="0" workbookViewId="0" topLeftCell="A67">
      <selection activeCell="AT12" sqref="AT12:AZ12"/>
    </sheetView>
  </sheetViews>
  <sheetFormatPr defaultColWidth="1.75390625" defaultRowHeight="12.75"/>
  <cols>
    <col min="1" max="16384" width="1.75390625" style="1" customWidth="1"/>
  </cols>
  <sheetData>
    <row r="1" spans="1:52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</row>
    <row r="2" spans="1:52" ht="12.75">
      <c r="A2" s="12" t="s">
        <v>66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ht="12.75">
      <c r="A3" s="12" t="s">
        <v>176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ht="12.7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1:52" ht="12.75">
      <c r="A5" s="54" t="s">
        <v>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54" t="s">
        <v>20</v>
      </c>
      <c r="X5" s="55"/>
      <c r="Y5" s="55"/>
      <c r="Z5" s="55"/>
      <c r="AA5" s="55"/>
      <c r="AB5" s="55"/>
      <c r="AC5" s="55"/>
      <c r="AD5" s="56"/>
      <c r="AE5" s="54" t="s">
        <v>10</v>
      </c>
      <c r="AF5" s="55"/>
      <c r="AG5" s="55"/>
      <c r="AH5" s="55"/>
      <c r="AI5" s="55"/>
      <c r="AJ5" s="55"/>
      <c r="AK5" s="55"/>
      <c r="AL5" s="56"/>
      <c r="AM5" s="34" t="s">
        <v>11</v>
      </c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</row>
    <row r="6" spans="1:52" ht="115.5" customHeight="1">
      <c r="A6" s="57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8"/>
      <c r="W6" s="57"/>
      <c r="X6" s="53"/>
      <c r="Y6" s="53"/>
      <c r="Z6" s="53"/>
      <c r="AA6" s="53"/>
      <c r="AB6" s="53"/>
      <c r="AC6" s="53"/>
      <c r="AD6" s="58"/>
      <c r="AE6" s="57"/>
      <c r="AF6" s="53"/>
      <c r="AG6" s="53"/>
      <c r="AH6" s="53"/>
      <c r="AI6" s="53"/>
      <c r="AJ6" s="53"/>
      <c r="AK6" s="53"/>
      <c r="AL6" s="58"/>
      <c r="AM6" s="34" t="s">
        <v>162</v>
      </c>
      <c r="AN6" s="34"/>
      <c r="AO6" s="34"/>
      <c r="AP6" s="34"/>
      <c r="AQ6" s="34"/>
      <c r="AR6" s="34"/>
      <c r="AS6" s="34"/>
      <c r="AT6" s="34" t="s">
        <v>90</v>
      </c>
      <c r="AU6" s="34"/>
      <c r="AV6" s="34"/>
      <c r="AW6" s="34"/>
      <c r="AX6" s="34"/>
      <c r="AY6" s="34"/>
      <c r="AZ6" s="34"/>
    </row>
    <row r="7" spans="1:52" ht="24.75" customHeight="1">
      <c r="A7" s="23" t="s">
        <v>58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5"/>
      <c r="W7" s="26" t="s">
        <v>12</v>
      </c>
      <c r="X7" s="26"/>
      <c r="Y7" s="26"/>
      <c r="Z7" s="26"/>
      <c r="AA7" s="26"/>
      <c r="AB7" s="26"/>
      <c r="AC7" s="26"/>
      <c r="AD7" s="26"/>
      <c r="AE7" s="27">
        <f>SUM(AM7:AZ7)</f>
        <v>0</v>
      </c>
      <c r="AF7" s="28"/>
      <c r="AG7" s="28"/>
      <c r="AH7" s="28"/>
      <c r="AI7" s="28"/>
      <c r="AJ7" s="28"/>
      <c r="AK7" s="28"/>
      <c r="AL7" s="29"/>
      <c r="AM7" s="27"/>
      <c r="AN7" s="28"/>
      <c r="AO7" s="28"/>
      <c r="AP7" s="28"/>
      <c r="AQ7" s="28"/>
      <c r="AR7" s="28"/>
      <c r="AS7" s="28"/>
      <c r="AT7" s="32"/>
      <c r="AU7" s="32"/>
      <c r="AV7" s="32"/>
      <c r="AW7" s="32"/>
      <c r="AX7" s="32"/>
      <c r="AY7" s="32"/>
      <c r="AZ7" s="32"/>
    </row>
    <row r="8" spans="1:52" ht="12.75">
      <c r="A8" s="37" t="s">
        <v>145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  <c r="W8" s="26" t="s">
        <v>12</v>
      </c>
      <c r="X8" s="26"/>
      <c r="Y8" s="26"/>
      <c r="Z8" s="26"/>
      <c r="AA8" s="26"/>
      <c r="AB8" s="26"/>
      <c r="AC8" s="26"/>
      <c r="AD8" s="26"/>
      <c r="AE8" s="27">
        <f>SUM(AM8:AZ8)</f>
        <v>78120</v>
      </c>
      <c r="AF8" s="28"/>
      <c r="AG8" s="28"/>
      <c r="AH8" s="28"/>
      <c r="AI8" s="28"/>
      <c r="AJ8" s="28"/>
      <c r="AK8" s="28"/>
      <c r="AL8" s="29"/>
      <c r="AM8" s="27">
        <f>SUM(AM11)</f>
        <v>0</v>
      </c>
      <c r="AN8" s="28"/>
      <c r="AO8" s="28"/>
      <c r="AP8" s="28"/>
      <c r="AQ8" s="28"/>
      <c r="AR8" s="28"/>
      <c r="AS8" s="28"/>
      <c r="AT8" s="32">
        <f>SUM(AT11)</f>
        <v>78120</v>
      </c>
      <c r="AU8" s="32"/>
      <c r="AV8" s="32"/>
      <c r="AW8" s="32"/>
      <c r="AX8" s="32"/>
      <c r="AY8" s="32"/>
      <c r="AZ8" s="32"/>
    </row>
    <row r="9" spans="1:52" ht="12.75">
      <c r="A9" s="23" t="s">
        <v>13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5"/>
      <c r="W9" s="26" t="s">
        <v>12</v>
      </c>
      <c r="X9" s="26"/>
      <c r="Y9" s="26"/>
      <c r="Z9" s="26"/>
      <c r="AA9" s="26"/>
      <c r="AB9" s="26"/>
      <c r="AC9" s="26"/>
      <c r="AD9" s="26"/>
      <c r="AE9" s="32" t="s">
        <v>12</v>
      </c>
      <c r="AF9" s="32"/>
      <c r="AG9" s="32"/>
      <c r="AH9" s="32"/>
      <c r="AI9" s="32"/>
      <c r="AJ9" s="32"/>
      <c r="AK9" s="32"/>
      <c r="AL9" s="32"/>
      <c r="AM9" s="32" t="s">
        <v>12</v>
      </c>
      <c r="AN9" s="32"/>
      <c r="AO9" s="32"/>
      <c r="AP9" s="32"/>
      <c r="AQ9" s="32"/>
      <c r="AR9" s="32"/>
      <c r="AS9" s="32"/>
      <c r="AT9" s="32" t="s">
        <v>12</v>
      </c>
      <c r="AU9" s="32"/>
      <c r="AV9" s="32"/>
      <c r="AW9" s="32"/>
      <c r="AX9" s="32"/>
      <c r="AY9" s="32"/>
      <c r="AZ9" s="32"/>
    </row>
    <row r="10" spans="1:52" ht="26.25" customHeight="1">
      <c r="A10" s="23" t="s">
        <v>154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5"/>
      <c r="W10" s="26" t="s">
        <v>151</v>
      </c>
      <c r="X10" s="26"/>
      <c r="Y10" s="26"/>
      <c r="Z10" s="26"/>
      <c r="AA10" s="26"/>
      <c r="AB10" s="26"/>
      <c r="AC10" s="26"/>
      <c r="AD10" s="26"/>
      <c r="AE10" s="27">
        <f>SUM(AM10:AZ10)</f>
        <v>0</v>
      </c>
      <c r="AF10" s="28"/>
      <c r="AG10" s="28"/>
      <c r="AH10" s="28"/>
      <c r="AI10" s="28"/>
      <c r="AJ10" s="28"/>
      <c r="AK10" s="28"/>
      <c r="AL10" s="29"/>
      <c r="AM10" s="27"/>
      <c r="AN10" s="28"/>
      <c r="AO10" s="28"/>
      <c r="AP10" s="28"/>
      <c r="AQ10" s="28"/>
      <c r="AR10" s="28"/>
      <c r="AS10" s="28"/>
      <c r="AT10" s="32"/>
      <c r="AU10" s="32"/>
      <c r="AV10" s="32"/>
      <c r="AW10" s="32"/>
      <c r="AX10" s="32"/>
      <c r="AY10" s="32"/>
      <c r="AZ10" s="32"/>
    </row>
    <row r="11" spans="1:52" ht="12.75">
      <c r="A11" s="23" t="s">
        <v>91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5"/>
      <c r="W11" s="26" t="s">
        <v>151</v>
      </c>
      <c r="X11" s="26"/>
      <c r="Y11" s="26"/>
      <c r="Z11" s="26"/>
      <c r="AA11" s="26"/>
      <c r="AB11" s="26"/>
      <c r="AC11" s="26"/>
      <c r="AD11" s="26"/>
      <c r="AE11" s="27">
        <f>SUM(AM11:AZ11)</f>
        <v>78120</v>
      </c>
      <c r="AF11" s="28"/>
      <c r="AG11" s="28"/>
      <c r="AH11" s="28"/>
      <c r="AI11" s="28"/>
      <c r="AJ11" s="28"/>
      <c r="AK11" s="28"/>
      <c r="AL11" s="29"/>
      <c r="AM11" s="27"/>
      <c r="AN11" s="28"/>
      <c r="AO11" s="28"/>
      <c r="AP11" s="28"/>
      <c r="AQ11" s="28"/>
      <c r="AR11" s="28"/>
      <c r="AS11" s="28"/>
      <c r="AT11" s="32">
        <v>78120</v>
      </c>
      <c r="AU11" s="32"/>
      <c r="AV11" s="32"/>
      <c r="AW11" s="32"/>
      <c r="AX11" s="32"/>
      <c r="AY11" s="32"/>
      <c r="AZ11" s="32"/>
    </row>
    <row r="12" spans="1:52" ht="12.75">
      <c r="A12" s="23" t="s">
        <v>13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5"/>
      <c r="W12" s="26" t="s">
        <v>12</v>
      </c>
      <c r="X12" s="26"/>
      <c r="Y12" s="26"/>
      <c r="Z12" s="26"/>
      <c r="AA12" s="26"/>
      <c r="AB12" s="26"/>
      <c r="AC12" s="26"/>
      <c r="AD12" s="26"/>
      <c r="AE12" s="32" t="s">
        <v>12</v>
      </c>
      <c r="AF12" s="32"/>
      <c r="AG12" s="32"/>
      <c r="AH12" s="32"/>
      <c r="AI12" s="32"/>
      <c r="AJ12" s="32"/>
      <c r="AK12" s="32"/>
      <c r="AL12" s="32"/>
      <c r="AM12" s="32" t="s">
        <v>12</v>
      </c>
      <c r="AN12" s="32"/>
      <c r="AO12" s="32"/>
      <c r="AP12" s="32"/>
      <c r="AQ12" s="32"/>
      <c r="AR12" s="32"/>
      <c r="AS12" s="32"/>
      <c r="AT12" s="32" t="s">
        <v>12</v>
      </c>
      <c r="AU12" s="32"/>
      <c r="AV12" s="32"/>
      <c r="AW12" s="32"/>
      <c r="AX12" s="32"/>
      <c r="AY12" s="32"/>
      <c r="AZ12" s="32"/>
    </row>
    <row r="13" spans="1:52" ht="12.75">
      <c r="A13" s="23" t="s">
        <v>92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/>
      <c r="W13" s="26" t="s">
        <v>12</v>
      </c>
      <c r="X13" s="26"/>
      <c r="Y13" s="26"/>
      <c r="Z13" s="26"/>
      <c r="AA13" s="26"/>
      <c r="AB13" s="26"/>
      <c r="AC13" s="26"/>
      <c r="AD13" s="26"/>
      <c r="AE13" s="27"/>
      <c r="AF13" s="28"/>
      <c r="AG13" s="28"/>
      <c r="AH13" s="28"/>
      <c r="AI13" s="28"/>
      <c r="AJ13" s="28"/>
      <c r="AK13" s="28"/>
      <c r="AL13" s="29"/>
      <c r="AM13" s="27"/>
      <c r="AN13" s="28"/>
      <c r="AO13" s="28"/>
      <c r="AP13" s="28"/>
      <c r="AQ13" s="28"/>
      <c r="AR13" s="28"/>
      <c r="AS13" s="28"/>
      <c r="AT13" s="32">
        <v>78120</v>
      </c>
      <c r="AU13" s="32"/>
      <c r="AV13" s="32"/>
      <c r="AW13" s="32"/>
      <c r="AX13" s="32"/>
      <c r="AY13" s="32"/>
      <c r="AZ13" s="32"/>
    </row>
    <row r="14" spans="1:52" ht="12.75">
      <c r="A14" s="23" t="s">
        <v>92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5"/>
      <c r="W14" s="26" t="s">
        <v>12</v>
      </c>
      <c r="X14" s="26"/>
      <c r="Y14" s="26"/>
      <c r="Z14" s="26"/>
      <c r="AA14" s="26"/>
      <c r="AB14" s="26"/>
      <c r="AC14" s="26"/>
      <c r="AD14" s="26"/>
      <c r="AE14" s="27"/>
      <c r="AF14" s="28"/>
      <c r="AG14" s="28"/>
      <c r="AH14" s="28"/>
      <c r="AI14" s="28"/>
      <c r="AJ14" s="28"/>
      <c r="AK14" s="28"/>
      <c r="AL14" s="29"/>
      <c r="AM14" s="27"/>
      <c r="AN14" s="28"/>
      <c r="AO14" s="28"/>
      <c r="AP14" s="28"/>
      <c r="AQ14" s="28"/>
      <c r="AR14" s="28"/>
      <c r="AS14" s="28"/>
      <c r="AT14" s="32"/>
      <c r="AU14" s="32"/>
      <c r="AV14" s="32"/>
      <c r="AW14" s="32"/>
      <c r="AX14" s="32"/>
      <c r="AY14" s="32"/>
      <c r="AZ14" s="32"/>
    </row>
    <row r="15" spans="1:52" ht="29.25" customHeight="1">
      <c r="A15" s="23" t="s">
        <v>149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5"/>
      <c r="W15" s="26" t="s">
        <v>150</v>
      </c>
      <c r="X15" s="26"/>
      <c r="Y15" s="26"/>
      <c r="Z15" s="26"/>
      <c r="AA15" s="26"/>
      <c r="AB15" s="26"/>
      <c r="AC15" s="26"/>
      <c r="AD15" s="26"/>
      <c r="AE15" s="27">
        <f>SUM(AM15:AZ15)</f>
        <v>0</v>
      </c>
      <c r="AF15" s="28"/>
      <c r="AG15" s="28"/>
      <c r="AH15" s="28"/>
      <c r="AI15" s="28"/>
      <c r="AJ15" s="28"/>
      <c r="AK15" s="28"/>
      <c r="AL15" s="29"/>
      <c r="AM15" s="27"/>
      <c r="AN15" s="28"/>
      <c r="AO15" s="28"/>
      <c r="AP15" s="28"/>
      <c r="AQ15" s="28"/>
      <c r="AR15" s="28"/>
      <c r="AS15" s="28"/>
      <c r="AT15" s="32"/>
      <c r="AU15" s="32"/>
      <c r="AV15" s="32"/>
      <c r="AW15" s="32"/>
      <c r="AX15" s="32"/>
      <c r="AY15" s="32"/>
      <c r="AZ15" s="32"/>
    </row>
    <row r="16" spans="1:52" ht="72" customHeight="1">
      <c r="A16" s="23" t="s">
        <v>147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5"/>
      <c r="W16" s="26" t="s">
        <v>148</v>
      </c>
      <c r="X16" s="26"/>
      <c r="Y16" s="26"/>
      <c r="Z16" s="26"/>
      <c r="AA16" s="26"/>
      <c r="AB16" s="26"/>
      <c r="AC16" s="26"/>
      <c r="AD16" s="26"/>
      <c r="AE16" s="27">
        <f>SUM(AM16:AZ16)</f>
        <v>0</v>
      </c>
      <c r="AF16" s="28"/>
      <c r="AG16" s="28"/>
      <c r="AH16" s="28"/>
      <c r="AI16" s="28"/>
      <c r="AJ16" s="28"/>
      <c r="AK16" s="28"/>
      <c r="AL16" s="29"/>
      <c r="AM16" s="27"/>
      <c r="AN16" s="28"/>
      <c r="AO16" s="28"/>
      <c r="AP16" s="28"/>
      <c r="AQ16" s="28"/>
      <c r="AR16" s="28"/>
      <c r="AS16" s="28"/>
      <c r="AT16" s="32"/>
      <c r="AU16" s="32"/>
      <c r="AV16" s="32"/>
      <c r="AW16" s="32"/>
      <c r="AX16" s="32"/>
      <c r="AY16" s="32"/>
      <c r="AZ16" s="32"/>
    </row>
    <row r="17" spans="1:52" ht="26.25" customHeight="1">
      <c r="A17" s="23" t="s">
        <v>156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  <c r="W17" s="26" t="s">
        <v>151</v>
      </c>
      <c r="X17" s="26"/>
      <c r="Y17" s="26"/>
      <c r="Z17" s="26"/>
      <c r="AA17" s="26"/>
      <c r="AB17" s="26"/>
      <c r="AC17" s="26"/>
      <c r="AD17" s="26"/>
      <c r="AE17" s="27">
        <f>SUM(AM17:AZ17)</f>
        <v>0</v>
      </c>
      <c r="AF17" s="28"/>
      <c r="AG17" s="28"/>
      <c r="AH17" s="28"/>
      <c r="AI17" s="28"/>
      <c r="AJ17" s="28"/>
      <c r="AK17" s="28"/>
      <c r="AL17" s="29"/>
      <c r="AM17" s="27"/>
      <c r="AN17" s="28"/>
      <c r="AO17" s="28"/>
      <c r="AP17" s="28"/>
      <c r="AQ17" s="28"/>
      <c r="AR17" s="28"/>
      <c r="AS17" s="28"/>
      <c r="AT17" s="32"/>
      <c r="AU17" s="32"/>
      <c r="AV17" s="32"/>
      <c r="AW17" s="32"/>
      <c r="AX17" s="32"/>
      <c r="AY17" s="32"/>
      <c r="AZ17" s="32"/>
    </row>
    <row r="18" spans="1:52" ht="14.25" customHeight="1">
      <c r="A18" s="23" t="s">
        <v>92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5"/>
      <c r="W18" s="26"/>
      <c r="X18" s="26"/>
      <c r="Y18" s="26"/>
      <c r="Z18" s="26"/>
      <c r="AA18" s="26"/>
      <c r="AB18" s="26"/>
      <c r="AC18" s="26"/>
      <c r="AD18" s="26"/>
      <c r="AE18" s="27"/>
      <c r="AF18" s="28"/>
      <c r="AG18" s="28"/>
      <c r="AH18" s="28"/>
      <c r="AI18" s="28"/>
      <c r="AJ18" s="28"/>
      <c r="AK18" s="28"/>
      <c r="AL18" s="29"/>
      <c r="AM18" s="27"/>
      <c r="AN18" s="28"/>
      <c r="AO18" s="28"/>
      <c r="AP18" s="28"/>
      <c r="AQ18" s="28"/>
      <c r="AR18" s="28"/>
      <c r="AS18" s="28"/>
      <c r="AT18" s="32"/>
      <c r="AU18" s="32"/>
      <c r="AV18" s="32"/>
      <c r="AW18" s="32"/>
      <c r="AX18" s="32"/>
      <c r="AY18" s="32"/>
      <c r="AZ18" s="32"/>
    </row>
    <row r="19" spans="1:52" ht="12.75">
      <c r="A19" s="23" t="s">
        <v>92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5"/>
      <c r="W19" s="26"/>
      <c r="X19" s="26"/>
      <c r="Y19" s="26"/>
      <c r="Z19" s="26"/>
      <c r="AA19" s="26"/>
      <c r="AB19" s="26"/>
      <c r="AC19" s="26"/>
      <c r="AD19" s="26"/>
      <c r="AE19" s="27"/>
      <c r="AF19" s="28"/>
      <c r="AG19" s="28"/>
      <c r="AH19" s="28"/>
      <c r="AI19" s="28"/>
      <c r="AJ19" s="28"/>
      <c r="AK19" s="28"/>
      <c r="AL19" s="29"/>
      <c r="AM19" s="27"/>
      <c r="AN19" s="28"/>
      <c r="AO19" s="28"/>
      <c r="AP19" s="28"/>
      <c r="AQ19" s="28"/>
      <c r="AR19" s="28"/>
      <c r="AS19" s="28"/>
      <c r="AT19" s="32"/>
      <c r="AU19" s="32"/>
      <c r="AV19" s="32"/>
      <c r="AW19" s="32"/>
      <c r="AX19" s="32"/>
      <c r="AY19" s="32"/>
      <c r="AZ19" s="32"/>
    </row>
    <row r="20" spans="1:52" ht="28.5" customHeight="1">
      <c r="A20" s="23" t="s">
        <v>67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26" t="s">
        <v>12</v>
      </c>
      <c r="X20" s="26"/>
      <c r="Y20" s="26"/>
      <c r="Z20" s="26"/>
      <c r="AA20" s="26"/>
      <c r="AB20" s="26"/>
      <c r="AC20" s="26"/>
      <c r="AD20" s="26"/>
      <c r="AE20" s="27">
        <f>AE7+AE8-AE21</f>
        <v>0</v>
      </c>
      <c r="AF20" s="28"/>
      <c r="AG20" s="28"/>
      <c r="AH20" s="28"/>
      <c r="AI20" s="28"/>
      <c r="AJ20" s="28"/>
      <c r="AK20" s="28"/>
      <c r="AL20" s="29"/>
      <c r="AM20" s="32">
        <f>SUM(AM7+AM8-AM21)</f>
        <v>0</v>
      </c>
      <c r="AN20" s="32"/>
      <c r="AO20" s="32"/>
      <c r="AP20" s="32"/>
      <c r="AQ20" s="32"/>
      <c r="AR20" s="32"/>
      <c r="AS20" s="32"/>
      <c r="AT20" s="32">
        <f>SUM(AT7+AT8-AT21)</f>
        <v>0</v>
      </c>
      <c r="AU20" s="32"/>
      <c r="AV20" s="32"/>
      <c r="AW20" s="32"/>
      <c r="AX20" s="32"/>
      <c r="AY20" s="32"/>
      <c r="AZ20" s="32"/>
    </row>
    <row r="21" spans="1:52" ht="12.75" customHeight="1">
      <c r="A21" s="37" t="s">
        <v>146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W21" s="70">
        <v>900</v>
      </c>
      <c r="X21" s="71"/>
      <c r="Y21" s="71"/>
      <c r="Z21" s="71"/>
      <c r="AA21" s="71"/>
      <c r="AB21" s="71"/>
      <c r="AC21" s="71"/>
      <c r="AD21" s="72"/>
      <c r="AE21" s="63">
        <f>AE23+AE28+AE44+AE47+AE51+AE52</f>
        <v>78120</v>
      </c>
      <c r="AF21" s="63"/>
      <c r="AG21" s="63"/>
      <c r="AH21" s="63"/>
      <c r="AI21" s="63"/>
      <c r="AJ21" s="63"/>
      <c r="AK21" s="63"/>
      <c r="AL21" s="63"/>
      <c r="AM21" s="63">
        <f>AM23+AM28+AM44+AM47+AM51+AM52</f>
        <v>0</v>
      </c>
      <c r="AN21" s="63"/>
      <c r="AO21" s="63"/>
      <c r="AP21" s="63"/>
      <c r="AQ21" s="63"/>
      <c r="AR21" s="63"/>
      <c r="AS21" s="63"/>
      <c r="AT21" s="63">
        <f>AT23+AT28+AT44+AT47+AT51+AT52</f>
        <v>78120</v>
      </c>
      <c r="AU21" s="63"/>
      <c r="AV21" s="63"/>
      <c r="AW21" s="63"/>
      <c r="AX21" s="63"/>
      <c r="AY21" s="63"/>
      <c r="AZ21" s="63"/>
    </row>
    <row r="22" spans="1:52" ht="30" customHeight="1">
      <c r="A22" s="23" t="s">
        <v>13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  <c r="W22" s="26"/>
      <c r="X22" s="26"/>
      <c r="Y22" s="26"/>
      <c r="Z22" s="26"/>
      <c r="AA22" s="26"/>
      <c r="AB22" s="26"/>
      <c r="AC22" s="26"/>
      <c r="AD22" s="26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</row>
    <row r="23" spans="1:52" ht="30" customHeight="1">
      <c r="A23" s="23" t="s">
        <v>68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5"/>
      <c r="W23" s="31">
        <v>210</v>
      </c>
      <c r="X23" s="31"/>
      <c r="Y23" s="31"/>
      <c r="Z23" s="31"/>
      <c r="AA23" s="31"/>
      <c r="AB23" s="31"/>
      <c r="AC23" s="31"/>
      <c r="AD23" s="31"/>
      <c r="AE23" s="32">
        <f>AE27+AE26+AE25</f>
        <v>78120</v>
      </c>
      <c r="AF23" s="32"/>
      <c r="AG23" s="32"/>
      <c r="AH23" s="32"/>
      <c r="AI23" s="32"/>
      <c r="AJ23" s="32"/>
      <c r="AK23" s="32"/>
      <c r="AL23" s="32"/>
      <c r="AM23" s="32">
        <f>AM25+AM26+AM27</f>
        <v>0</v>
      </c>
      <c r="AN23" s="32"/>
      <c r="AO23" s="32"/>
      <c r="AP23" s="32"/>
      <c r="AQ23" s="32"/>
      <c r="AR23" s="32"/>
      <c r="AS23" s="32"/>
      <c r="AT23" s="32">
        <f>AT25+AT26+AT27</f>
        <v>78120</v>
      </c>
      <c r="AU23" s="32"/>
      <c r="AV23" s="32"/>
      <c r="AW23" s="32"/>
      <c r="AX23" s="32"/>
      <c r="AY23" s="32"/>
      <c r="AZ23" s="32"/>
    </row>
    <row r="24" spans="1:52" ht="30" customHeight="1">
      <c r="A24" s="23" t="s">
        <v>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5"/>
      <c r="W24" s="26"/>
      <c r="X24" s="26"/>
      <c r="Y24" s="26"/>
      <c r="Z24" s="26"/>
      <c r="AA24" s="26"/>
      <c r="AB24" s="26"/>
      <c r="AC24" s="26"/>
      <c r="AD24" s="26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</row>
    <row r="25" spans="1:52" ht="30" customHeight="1">
      <c r="A25" s="23" t="s">
        <v>69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/>
      <c r="W25" s="26">
        <v>211</v>
      </c>
      <c r="X25" s="26"/>
      <c r="Y25" s="26"/>
      <c r="Z25" s="26"/>
      <c r="AA25" s="26"/>
      <c r="AB25" s="26"/>
      <c r="AC25" s="26"/>
      <c r="AD25" s="26"/>
      <c r="AE25" s="32">
        <f>SUM(AM25:AZ25)</f>
        <v>0</v>
      </c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</row>
    <row r="26" spans="1:52" ht="30" customHeight="1">
      <c r="A26" s="23" t="s">
        <v>70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/>
      <c r="W26" s="26">
        <v>212</v>
      </c>
      <c r="X26" s="26"/>
      <c r="Y26" s="26"/>
      <c r="Z26" s="26"/>
      <c r="AA26" s="26"/>
      <c r="AB26" s="26"/>
      <c r="AC26" s="26"/>
      <c r="AD26" s="26"/>
      <c r="AE26" s="32">
        <f>SUM(AM26:AZ26)</f>
        <v>60000</v>
      </c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>
        <v>60000</v>
      </c>
      <c r="AU26" s="32"/>
      <c r="AV26" s="32"/>
      <c r="AW26" s="32"/>
      <c r="AX26" s="32"/>
      <c r="AY26" s="32"/>
      <c r="AZ26" s="32"/>
    </row>
    <row r="27" spans="1:52" ht="30" customHeight="1">
      <c r="A27" s="23" t="s">
        <v>71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  <c r="W27" s="26">
        <v>213</v>
      </c>
      <c r="X27" s="26"/>
      <c r="Y27" s="26"/>
      <c r="Z27" s="26"/>
      <c r="AA27" s="26"/>
      <c r="AB27" s="26"/>
      <c r="AC27" s="26"/>
      <c r="AD27" s="26"/>
      <c r="AE27" s="32">
        <f>SUM(AM27:AZ27)</f>
        <v>18120</v>
      </c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>
        <v>18120</v>
      </c>
      <c r="AU27" s="32"/>
      <c r="AV27" s="32"/>
      <c r="AW27" s="32"/>
      <c r="AX27" s="32"/>
      <c r="AY27" s="32"/>
      <c r="AZ27" s="32"/>
    </row>
    <row r="28" spans="1:52" ht="30" customHeight="1">
      <c r="A28" s="23" t="s">
        <v>89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5"/>
      <c r="W28" s="31">
        <v>220</v>
      </c>
      <c r="X28" s="31"/>
      <c r="Y28" s="31"/>
      <c r="Z28" s="31"/>
      <c r="AA28" s="31"/>
      <c r="AB28" s="31"/>
      <c r="AC28" s="31"/>
      <c r="AD28" s="31"/>
      <c r="AE28" s="32">
        <f>AE30+AE31+AE32+AE37+AE38+AE43</f>
        <v>0</v>
      </c>
      <c r="AF28" s="32"/>
      <c r="AG28" s="32"/>
      <c r="AH28" s="32"/>
      <c r="AI28" s="32"/>
      <c r="AJ28" s="32"/>
      <c r="AK28" s="32"/>
      <c r="AL28" s="32"/>
      <c r="AM28" s="32">
        <f>AM30+AM31+AM32+AM37+AM38+AM43</f>
        <v>0</v>
      </c>
      <c r="AN28" s="32"/>
      <c r="AO28" s="32"/>
      <c r="AP28" s="32"/>
      <c r="AQ28" s="32"/>
      <c r="AR28" s="32"/>
      <c r="AS28" s="32"/>
      <c r="AT28" s="32">
        <f>AT30+AT31+AT32+AT37+AT38+AT43</f>
        <v>0</v>
      </c>
      <c r="AU28" s="32"/>
      <c r="AV28" s="32"/>
      <c r="AW28" s="32"/>
      <c r="AX28" s="32"/>
      <c r="AY28" s="32"/>
      <c r="AZ28" s="32"/>
    </row>
    <row r="29" spans="1:52" ht="30" customHeight="1">
      <c r="A29" s="23" t="s">
        <v>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5"/>
      <c r="W29" s="26"/>
      <c r="X29" s="26"/>
      <c r="Y29" s="26"/>
      <c r="Z29" s="26"/>
      <c r="AA29" s="26"/>
      <c r="AB29" s="26"/>
      <c r="AC29" s="26"/>
      <c r="AD29" s="26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</row>
    <row r="30" spans="1:52" ht="30" customHeight="1">
      <c r="A30" s="23" t="s">
        <v>72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5"/>
      <c r="W30" s="26">
        <v>221</v>
      </c>
      <c r="X30" s="26"/>
      <c r="Y30" s="26"/>
      <c r="Z30" s="26"/>
      <c r="AA30" s="26"/>
      <c r="AB30" s="26"/>
      <c r="AC30" s="26"/>
      <c r="AD30" s="26"/>
      <c r="AE30" s="32">
        <f>SUM(AM30:AZ30)</f>
        <v>0</v>
      </c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</row>
    <row r="31" spans="1:52" ht="30" customHeight="1">
      <c r="A31" s="23" t="s">
        <v>73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  <c r="W31" s="26">
        <v>222</v>
      </c>
      <c r="X31" s="26"/>
      <c r="Y31" s="26"/>
      <c r="Z31" s="26"/>
      <c r="AA31" s="26"/>
      <c r="AB31" s="26"/>
      <c r="AC31" s="26"/>
      <c r="AD31" s="26"/>
      <c r="AE31" s="32">
        <f>SUM(AM31:AZ31)</f>
        <v>0</v>
      </c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</row>
    <row r="32" spans="1:52" ht="30" customHeight="1">
      <c r="A32" s="23" t="s">
        <v>74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5"/>
      <c r="W32" s="26">
        <v>223</v>
      </c>
      <c r="X32" s="26"/>
      <c r="Y32" s="26"/>
      <c r="Z32" s="26"/>
      <c r="AA32" s="26"/>
      <c r="AB32" s="26"/>
      <c r="AC32" s="26"/>
      <c r="AD32" s="26"/>
      <c r="AE32" s="32">
        <f>SUM(AM32:AZ32)</f>
        <v>0</v>
      </c>
      <c r="AF32" s="32"/>
      <c r="AG32" s="32"/>
      <c r="AH32" s="32"/>
      <c r="AI32" s="32"/>
      <c r="AJ32" s="32"/>
      <c r="AK32" s="32"/>
      <c r="AL32" s="32"/>
      <c r="AM32" s="32">
        <f>AM34+AM35+AM36</f>
        <v>0</v>
      </c>
      <c r="AN32" s="32"/>
      <c r="AO32" s="32"/>
      <c r="AP32" s="32"/>
      <c r="AQ32" s="32"/>
      <c r="AR32" s="32"/>
      <c r="AS32" s="32"/>
      <c r="AT32" s="32">
        <f>AT34+AT35+AT36</f>
        <v>0</v>
      </c>
      <c r="AU32" s="32"/>
      <c r="AV32" s="32"/>
      <c r="AW32" s="32"/>
      <c r="AX32" s="32"/>
      <c r="AY32" s="32"/>
      <c r="AZ32" s="32"/>
    </row>
    <row r="33" spans="1:52" ht="30" customHeight="1">
      <c r="A33" s="23" t="s">
        <v>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5"/>
      <c r="W33" s="26"/>
      <c r="X33" s="26"/>
      <c r="Y33" s="26"/>
      <c r="Z33" s="26"/>
      <c r="AA33" s="26"/>
      <c r="AB33" s="26"/>
      <c r="AC33" s="26"/>
      <c r="AD33" s="26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</row>
    <row r="34" spans="1:52" ht="30" customHeight="1">
      <c r="A34" s="23" t="s">
        <v>100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26" t="s">
        <v>97</v>
      </c>
      <c r="X34" s="26"/>
      <c r="Y34" s="26"/>
      <c r="Z34" s="26"/>
      <c r="AA34" s="26"/>
      <c r="AB34" s="26"/>
      <c r="AC34" s="26"/>
      <c r="AD34" s="26"/>
      <c r="AE34" s="32">
        <f>SUM(AM34:AZ34)</f>
        <v>0</v>
      </c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</row>
    <row r="35" spans="1:52" ht="30" customHeight="1">
      <c r="A35" s="23" t="s">
        <v>101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5"/>
      <c r="W35" s="26" t="s">
        <v>98</v>
      </c>
      <c r="X35" s="26"/>
      <c r="Y35" s="26"/>
      <c r="Z35" s="26"/>
      <c r="AA35" s="26"/>
      <c r="AB35" s="26"/>
      <c r="AC35" s="26"/>
      <c r="AD35" s="26"/>
      <c r="AE35" s="32">
        <f>SUM(AM35:AZ35)</f>
        <v>0</v>
      </c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</row>
    <row r="36" spans="1:52" ht="30" customHeight="1">
      <c r="A36" s="23" t="s">
        <v>102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  <c r="W36" s="26" t="s">
        <v>99</v>
      </c>
      <c r="X36" s="26"/>
      <c r="Y36" s="26"/>
      <c r="Z36" s="26"/>
      <c r="AA36" s="26"/>
      <c r="AB36" s="26"/>
      <c r="AC36" s="26"/>
      <c r="AD36" s="26"/>
      <c r="AE36" s="32">
        <f>SUM(AM36:AZ36)</f>
        <v>0</v>
      </c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</row>
    <row r="37" spans="1:52" ht="30" customHeight="1">
      <c r="A37" s="23" t="s">
        <v>75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"/>
      <c r="W37" s="26">
        <v>224</v>
      </c>
      <c r="X37" s="26"/>
      <c r="Y37" s="26"/>
      <c r="Z37" s="26"/>
      <c r="AA37" s="26"/>
      <c r="AB37" s="26"/>
      <c r="AC37" s="26"/>
      <c r="AD37" s="26"/>
      <c r="AE37" s="32">
        <f>SUM(AM37:AZ37)</f>
        <v>0</v>
      </c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</row>
    <row r="38" spans="1:52" ht="30" customHeight="1">
      <c r="A38" s="23" t="s">
        <v>119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5"/>
      <c r="W38" s="26">
        <v>225</v>
      </c>
      <c r="X38" s="26"/>
      <c r="Y38" s="26"/>
      <c r="Z38" s="26"/>
      <c r="AA38" s="26"/>
      <c r="AB38" s="26"/>
      <c r="AC38" s="26"/>
      <c r="AD38" s="26"/>
      <c r="AE38" s="32">
        <f>SUM(AM38:AZ38)</f>
        <v>0</v>
      </c>
      <c r="AF38" s="32"/>
      <c r="AG38" s="32"/>
      <c r="AH38" s="32"/>
      <c r="AI38" s="32"/>
      <c r="AJ38" s="32"/>
      <c r="AK38" s="32"/>
      <c r="AL38" s="32"/>
      <c r="AM38" s="32">
        <f>AM40+AM41+AM42</f>
        <v>0</v>
      </c>
      <c r="AN38" s="32"/>
      <c r="AO38" s="32"/>
      <c r="AP38" s="32"/>
      <c r="AQ38" s="32"/>
      <c r="AR38" s="32"/>
      <c r="AS38" s="32"/>
      <c r="AT38" s="32">
        <f>AT40+AT41+AT42</f>
        <v>0</v>
      </c>
      <c r="AU38" s="32"/>
      <c r="AV38" s="32"/>
      <c r="AW38" s="32"/>
      <c r="AX38" s="32"/>
      <c r="AY38" s="32"/>
      <c r="AZ38" s="32"/>
    </row>
    <row r="39" spans="1:52" ht="30" customHeight="1">
      <c r="A39" s="23" t="s">
        <v>13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5"/>
      <c r="W39" s="26"/>
      <c r="X39" s="26"/>
      <c r="Y39" s="26"/>
      <c r="Z39" s="26"/>
      <c r="AA39" s="26"/>
      <c r="AB39" s="26"/>
      <c r="AC39" s="26"/>
      <c r="AD39" s="26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</row>
    <row r="40" spans="1:52" ht="30" customHeight="1">
      <c r="A40" s="23" t="s">
        <v>103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5"/>
      <c r="W40" s="26" t="s">
        <v>106</v>
      </c>
      <c r="X40" s="26"/>
      <c r="Y40" s="26"/>
      <c r="Z40" s="26"/>
      <c r="AA40" s="26"/>
      <c r="AB40" s="26"/>
      <c r="AC40" s="26"/>
      <c r="AD40" s="26"/>
      <c r="AE40" s="32">
        <f>SUM(AM40:AZ40)</f>
        <v>0</v>
      </c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</row>
    <row r="41" spans="1:52" ht="30" customHeight="1">
      <c r="A41" s="23" t="s">
        <v>104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5"/>
      <c r="W41" s="26" t="s">
        <v>107</v>
      </c>
      <c r="X41" s="26"/>
      <c r="Y41" s="26"/>
      <c r="Z41" s="26"/>
      <c r="AA41" s="26"/>
      <c r="AB41" s="26"/>
      <c r="AC41" s="26"/>
      <c r="AD41" s="26"/>
      <c r="AE41" s="32">
        <f>SUM(AM41:AZ41)</f>
        <v>0</v>
      </c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</row>
    <row r="42" spans="1:52" ht="30" customHeight="1">
      <c r="A42" s="23" t="s">
        <v>105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5"/>
      <c r="W42" s="26" t="s">
        <v>108</v>
      </c>
      <c r="X42" s="26"/>
      <c r="Y42" s="26"/>
      <c r="Z42" s="26"/>
      <c r="AA42" s="26"/>
      <c r="AB42" s="26"/>
      <c r="AC42" s="26"/>
      <c r="AD42" s="26"/>
      <c r="AE42" s="32">
        <f>SUM(AM42:AZ42)</f>
        <v>0</v>
      </c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</row>
    <row r="43" spans="1:52" ht="30" customHeight="1">
      <c r="A43" s="23" t="s">
        <v>76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5"/>
      <c r="W43" s="26">
        <v>226</v>
      </c>
      <c r="X43" s="26"/>
      <c r="Y43" s="26"/>
      <c r="Z43" s="26"/>
      <c r="AA43" s="26"/>
      <c r="AB43" s="26"/>
      <c r="AC43" s="26"/>
      <c r="AD43" s="26"/>
      <c r="AE43" s="32">
        <f>SUM(AM43:AZ43)</f>
        <v>0</v>
      </c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</row>
    <row r="44" spans="1:52" ht="30" customHeight="1">
      <c r="A44" s="23" t="s">
        <v>86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5"/>
      <c r="W44" s="31">
        <v>240</v>
      </c>
      <c r="X44" s="31"/>
      <c r="Y44" s="31"/>
      <c r="Z44" s="31"/>
      <c r="AA44" s="31"/>
      <c r="AB44" s="31"/>
      <c r="AC44" s="31"/>
      <c r="AD44" s="31"/>
      <c r="AE44" s="32">
        <f>AE46</f>
        <v>0</v>
      </c>
      <c r="AF44" s="32"/>
      <c r="AG44" s="32"/>
      <c r="AH44" s="32"/>
      <c r="AI44" s="32"/>
      <c r="AJ44" s="32"/>
      <c r="AK44" s="32"/>
      <c r="AL44" s="32"/>
      <c r="AM44" s="32">
        <f>AM46</f>
        <v>0</v>
      </c>
      <c r="AN44" s="32"/>
      <c r="AO44" s="32"/>
      <c r="AP44" s="32"/>
      <c r="AQ44" s="32"/>
      <c r="AR44" s="32"/>
      <c r="AS44" s="32"/>
      <c r="AT44" s="32">
        <f>AT46</f>
        <v>0</v>
      </c>
      <c r="AU44" s="32"/>
      <c r="AV44" s="32"/>
      <c r="AW44" s="32"/>
      <c r="AX44" s="32"/>
      <c r="AY44" s="32"/>
      <c r="AZ44" s="32"/>
    </row>
    <row r="45" spans="1:52" ht="30" customHeight="1">
      <c r="A45" s="23" t="s">
        <v>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5"/>
      <c r="W45" s="26"/>
      <c r="X45" s="26"/>
      <c r="Y45" s="26"/>
      <c r="Z45" s="26"/>
      <c r="AA45" s="26"/>
      <c r="AB45" s="26"/>
      <c r="AC45" s="26"/>
      <c r="AD45" s="26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</row>
    <row r="46" spans="1:52" ht="30" customHeight="1">
      <c r="A46" s="23" t="s">
        <v>77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5"/>
      <c r="W46" s="26">
        <v>241</v>
      </c>
      <c r="X46" s="26"/>
      <c r="Y46" s="26"/>
      <c r="Z46" s="26"/>
      <c r="AA46" s="26"/>
      <c r="AB46" s="26"/>
      <c r="AC46" s="26"/>
      <c r="AD46" s="26"/>
      <c r="AE46" s="32">
        <f>SUM(AM46:AZ46)</f>
        <v>0</v>
      </c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</row>
    <row r="47" spans="1:52" ht="30" customHeight="1">
      <c r="A47" s="23" t="s">
        <v>87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5"/>
      <c r="W47" s="31">
        <v>260</v>
      </c>
      <c r="X47" s="31"/>
      <c r="Y47" s="31"/>
      <c r="Z47" s="31"/>
      <c r="AA47" s="31"/>
      <c r="AB47" s="31"/>
      <c r="AC47" s="31"/>
      <c r="AD47" s="31"/>
      <c r="AE47" s="32">
        <f>AE49+AE50</f>
        <v>0</v>
      </c>
      <c r="AF47" s="32"/>
      <c r="AG47" s="32"/>
      <c r="AH47" s="32"/>
      <c r="AI47" s="32"/>
      <c r="AJ47" s="32"/>
      <c r="AK47" s="32"/>
      <c r="AL47" s="32"/>
      <c r="AM47" s="32">
        <f>AM49+AM50</f>
        <v>0</v>
      </c>
      <c r="AN47" s="32"/>
      <c r="AO47" s="32"/>
      <c r="AP47" s="32"/>
      <c r="AQ47" s="32"/>
      <c r="AR47" s="32"/>
      <c r="AS47" s="32"/>
      <c r="AT47" s="32">
        <f>AT49+AT50</f>
        <v>0</v>
      </c>
      <c r="AU47" s="32"/>
      <c r="AV47" s="32"/>
      <c r="AW47" s="32"/>
      <c r="AX47" s="32"/>
      <c r="AY47" s="32"/>
      <c r="AZ47" s="32"/>
    </row>
    <row r="48" spans="1:52" ht="30" customHeight="1">
      <c r="A48" s="23" t="s">
        <v>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5"/>
      <c r="W48" s="26"/>
      <c r="X48" s="26"/>
      <c r="Y48" s="26"/>
      <c r="Z48" s="26"/>
      <c r="AA48" s="26"/>
      <c r="AB48" s="26"/>
      <c r="AC48" s="26"/>
      <c r="AD48" s="26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</row>
    <row r="49" spans="1:52" ht="30" customHeight="1">
      <c r="A49" s="23" t="s">
        <v>78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5"/>
      <c r="W49" s="26">
        <v>262</v>
      </c>
      <c r="X49" s="26"/>
      <c r="Y49" s="26"/>
      <c r="Z49" s="26"/>
      <c r="AA49" s="26"/>
      <c r="AB49" s="26"/>
      <c r="AC49" s="26"/>
      <c r="AD49" s="26"/>
      <c r="AE49" s="32">
        <f>SUM(AM49:AZ49)</f>
        <v>0</v>
      </c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</row>
    <row r="50" spans="1:52" ht="30" customHeight="1">
      <c r="A50" s="23" t="s">
        <v>79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5"/>
      <c r="W50" s="26">
        <v>263</v>
      </c>
      <c r="X50" s="26"/>
      <c r="Y50" s="26"/>
      <c r="Z50" s="26"/>
      <c r="AA50" s="26"/>
      <c r="AB50" s="26"/>
      <c r="AC50" s="26"/>
      <c r="AD50" s="26"/>
      <c r="AE50" s="32">
        <f>SUM(AM50:AZ50)</f>
        <v>0</v>
      </c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</row>
    <row r="51" spans="1:52" ht="30" customHeight="1">
      <c r="A51" s="23" t="s">
        <v>80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5"/>
      <c r="W51" s="31">
        <v>290</v>
      </c>
      <c r="X51" s="31"/>
      <c r="Y51" s="31"/>
      <c r="Z51" s="31"/>
      <c r="AA51" s="31"/>
      <c r="AB51" s="31"/>
      <c r="AC51" s="31"/>
      <c r="AD51" s="31"/>
      <c r="AE51" s="32">
        <f>SUM(AM51:AZ51)</f>
        <v>0</v>
      </c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</row>
    <row r="52" spans="1:52" ht="30" customHeight="1">
      <c r="A52" s="23" t="s">
        <v>14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5"/>
      <c r="W52" s="31">
        <v>300</v>
      </c>
      <c r="X52" s="31"/>
      <c r="Y52" s="31"/>
      <c r="Z52" s="31"/>
      <c r="AA52" s="31"/>
      <c r="AB52" s="31"/>
      <c r="AC52" s="31"/>
      <c r="AD52" s="31"/>
      <c r="AE52" s="32">
        <f>AE54+AE58+AE59+AE60</f>
        <v>0</v>
      </c>
      <c r="AF52" s="32"/>
      <c r="AG52" s="32"/>
      <c r="AH52" s="32"/>
      <c r="AI52" s="32"/>
      <c r="AJ52" s="32"/>
      <c r="AK52" s="32"/>
      <c r="AL52" s="32"/>
      <c r="AM52" s="32">
        <f>AM54+AM58+AM59+AM60</f>
        <v>0</v>
      </c>
      <c r="AN52" s="32"/>
      <c r="AO52" s="32"/>
      <c r="AP52" s="32"/>
      <c r="AQ52" s="32"/>
      <c r="AR52" s="32"/>
      <c r="AS52" s="32"/>
      <c r="AT52" s="32">
        <f>AT54+AT58+AT59+AT60</f>
        <v>0</v>
      </c>
      <c r="AU52" s="32"/>
      <c r="AV52" s="32"/>
      <c r="AW52" s="32"/>
      <c r="AX52" s="32"/>
      <c r="AY52" s="32"/>
      <c r="AZ52" s="32"/>
    </row>
    <row r="53" spans="1:52" ht="30" customHeight="1">
      <c r="A53" s="23" t="s">
        <v>9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5"/>
      <c r="W53" s="26"/>
      <c r="X53" s="26"/>
      <c r="Y53" s="26"/>
      <c r="Z53" s="26"/>
      <c r="AA53" s="26"/>
      <c r="AB53" s="26"/>
      <c r="AC53" s="26"/>
      <c r="AD53" s="26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</row>
    <row r="54" spans="1:52" ht="30" customHeight="1">
      <c r="A54" s="23" t="s">
        <v>120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5"/>
      <c r="W54" s="26">
        <v>310</v>
      </c>
      <c r="X54" s="26"/>
      <c r="Y54" s="26"/>
      <c r="Z54" s="26"/>
      <c r="AA54" s="26"/>
      <c r="AB54" s="26"/>
      <c r="AC54" s="26"/>
      <c r="AD54" s="26"/>
      <c r="AE54" s="32">
        <f>AE55+AE56+AE57</f>
        <v>0</v>
      </c>
      <c r="AF54" s="32"/>
      <c r="AG54" s="32"/>
      <c r="AH54" s="32"/>
      <c r="AI54" s="32"/>
      <c r="AJ54" s="32"/>
      <c r="AK54" s="32"/>
      <c r="AL54" s="32"/>
      <c r="AM54" s="32">
        <f>AM55+AM56+AM57</f>
        <v>0</v>
      </c>
      <c r="AN54" s="32"/>
      <c r="AO54" s="32"/>
      <c r="AP54" s="32"/>
      <c r="AQ54" s="32"/>
      <c r="AR54" s="32"/>
      <c r="AS54" s="32"/>
      <c r="AT54" s="32">
        <f>AT55+AT56+AT57</f>
        <v>0</v>
      </c>
      <c r="AU54" s="32"/>
      <c r="AV54" s="32"/>
      <c r="AW54" s="32"/>
      <c r="AX54" s="32"/>
      <c r="AY54" s="32"/>
      <c r="AZ54" s="32"/>
    </row>
    <row r="55" spans="1:52" ht="30" customHeight="1">
      <c r="A55" s="23" t="s">
        <v>121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5"/>
      <c r="W55" s="26" t="s">
        <v>122</v>
      </c>
      <c r="X55" s="26"/>
      <c r="Y55" s="26"/>
      <c r="Z55" s="26"/>
      <c r="AA55" s="26"/>
      <c r="AB55" s="26"/>
      <c r="AC55" s="26"/>
      <c r="AD55" s="26"/>
      <c r="AE55" s="32">
        <f>SUM(AM55:AZ55)</f>
        <v>0</v>
      </c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</row>
    <row r="56" spans="1:52" ht="30" customHeight="1">
      <c r="A56" s="23" t="s">
        <v>123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5"/>
      <c r="W56" s="26" t="s">
        <v>124</v>
      </c>
      <c r="X56" s="26"/>
      <c r="Y56" s="26"/>
      <c r="Z56" s="26"/>
      <c r="AA56" s="26"/>
      <c r="AB56" s="26"/>
      <c r="AC56" s="26"/>
      <c r="AD56" s="26"/>
      <c r="AE56" s="32">
        <f>SUM(AM56:AZ56)</f>
        <v>0</v>
      </c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</row>
    <row r="57" spans="1:52" ht="30" customHeight="1">
      <c r="A57" s="23" t="s">
        <v>125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5"/>
      <c r="W57" s="26" t="s">
        <v>126</v>
      </c>
      <c r="X57" s="26"/>
      <c r="Y57" s="26"/>
      <c r="Z57" s="26"/>
      <c r="AA57" s="26"/>
      <c r="AB57" s="26"/>
      <c r="AC57" s="26"/>
      <c r="AD57" s="26"/>
      <c r="AE57" s="32">
        <f>SUM(AM57:AZ57)</f>
        <v>0</v>
      </c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</row>
    <row r="58" spans="1:52" ht="30" customHeight="1">
      <c r="A58" s="23" t="s">
        <v>81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5"/>
      <c r="W58" s="26">
        <v>320</v>
      </c>
      <c r="X58" s="26"/>
      <c r="Y58" s="26"/>
      <c r="Z58" s="26"/>
      <c r="AA58" s="26"/>
      <c r="AB58" s="26"/>
      <c r="AC58" s="26"/>
      <c r="AD58" s="26"/>
      <c r="AE58" s="32">
        <f>SUM(AM58:AZ58)</f>
        <v>0</v>
      </c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</row>
    <row r="59" spans="1:52" ht="30" customHeight="1">
      <c r="A59" s="23" t="s">
        <v>82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5"/>
      <c r="W59" s="26">
        <v>330</v>
      </c>
      <c r="X59" s="26"/>
      <c r="Y59" s="26"/>
      <c r="Z59" s="26"/>
      <c r="AA59" s="26"/>
      <c r="AB59" s="26"/>
      <c r="AC59" s="26"/>
      <c r="AD59" s="26"/>
      <c r="AE59" s="32">
        <f>SUM(AM59:AZ59)</f>
        <v>0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</row>
    <row r="60" spans="1:52" ht="30" customHeight="1">
      <c r="A60" s="23" t="s">
        <v>127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5"/>
      <c r="W60" s="26">
        <v>340</v>
      </c>
      <c r="X60" s="26"/>
      <c r="Y60" s="26"/>
      <c r="Z60" s="26"/>
      <c r="AA60" s="26"/>
      <c r="AB60" s="26"/>
      <c r="AC60" s="26"/>
      <c r="AD60" s="26"/>
      <c r="AE60" s="32">
        <f>AE61+AE62+AE63+AE64+AE65+AE66+AE67</f>
        <v>0</v>
      </c>
      <c r="AF60" s="32"/>
      <c r="AG60" s="32"/>
      <c r="AH60" s="32"/>
      <c r="AI60" s="32"/>
      <c r="AJ60" s="32"/>
      <c r="AK60" s="32"/>
      <c r="AL60" s="32"/>
      <c r="AM60" s="32">
        <f>AM61+AM62+AM63+AM64+AM65+AM66+AM67</f>
        <v>0</v>
      </c>
      <c r="AN60" s="32"/>
      <c r="AO60" s="32"/>
      <c r="AP60" s="32"/>
      <c r="AQ60" s="32"/>
      <c r="AR60" s="32"/>
      <c r="AS60" s="32"/>
      <c r="AT60" s="32">
        <f>AT61+AT62+AT63+AT64+AT65+AT66+AT67</f>
        <v>0</v>
      </c>
      <c r="AU60" s="32"/>
      <c r="AV60" s="32"/>
      <c r="AW60" s="32"/>
      <c r="AX60" s="32"/>
      <c r="AY60" s="32"/>
      <c r="AZ60" s="32"/>
    </row>
    <row r="61" spans="1:52" ht="30" customHeight="1">
      <c r="A61" s="23" t="s">
        <v>128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5"/>
      <c r="W61" s="26" t="s">
        <v>129</v>
      </c>
      <c r="X61" s="26"/>
      <c r="Y61" s="26"/>
      <c r="Z61" s="26"/>
      <c r="AA61" s="26"/>
      <c r="AB61" s="26"/>
      <c r="AC61" s="26"/>
      <c r="AD61" s="26"/>
      <c r="AE61" s="32">
        <f aca="true" t="shared" si="0" ref="AE61:AE67">SUM(AM61:AZ61)</f>
        <v>0</v>
      </c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</row>
    <row r="62" spans="1:52" ht="30" customHeight="1">
      <c r="A62" s="23" t="s">
        <v>130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5"/>
      <c r="W62" s="26" t="s">
        <v>131</v>
      </c>
      <c r="X62" s="26"/>
      <c r="Y62" s="26"/>
      <c r="Z62" s="26"/>
      <c r="AA62" s="26"/>
      <c r="AB62" s="26"/>
      <c r="AC62" s="26"/>
      <c r="AD62" s="26"/>
      <c r="AE62" s="32">
        <f t="shared" si="0"/>
        <v>0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</row>
    <row r="63" spans="1:52" ht="30" customHeight="1">
      <c r="A63" s="23" t="s">
        <v>132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5"/>
      <c r="W63" s="26" t="s">
        <v>133</v>
      </c>
      <c r="X63" s="26"/>
      <c r="Y63" s="26"/>
      <c r="Z63" s="26"/>
      <c r="AA63" s="26"/>
      <c r="AB63" s="26"/>
      <c r="AC63" s="26"/>
      <c r="AD63" s="26"/>
      <c r="AE63" s="32">
        <f t="shared" si="0"/>
        <v>0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</row>
    <row r="64" spans="1:52" ht="30" customHeight="1">
      <c r="A64" s="23" t="s">
        <v>134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5"/>
      <c r="W64" s="26" t="s">
        <v>135</v>
      </c>
      <c r="X64" s="26"/>
      <c r="Y64" s="26"/>
      <c r="Z64" s="26"/>
      <c r="AA64" s="26"/>
      <c r="AB64" s="26"/>
      <c r="AC64" s="26"/>
      <c r="AD64" s="26"/>
      <c r="AE64" s="32">
        <f t="shared" si="0"/>
        <v>0</v>
      </c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</row>
    <row r="65" spans="1:52" ht="30" customHeight="1">
      <c r="A65" s="23" t="s">
        <v>136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5"/>
      <c r="W65" s="26" t="s">
        <v>137</v>
      </c>
      <c r="X65" s="26"/>
      <c r="Y65" s="26"/>
      <c r="Z65" s="26"/>
      <c r="AA65" s="26"/>
      <c r="AB65" s="26"/>
      <c r="AC65" s="26"/>
      <c r="AD65" s="26"/>
      <c r="AE65" s="32">
        <f t="shared" si="0"/>
        <v>0</v>
      </c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</row>
    <row r="66" spans="1:52" ht="30" customHeight="1">
      <c r="A66" s="23" t="s">
        <v>138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5"/>
      <c r="W66" s="26" t="s">
        <v>139</v>
      </c>
      <c r="X66" s="26"/>
      <c r="Y66" s="26"/>
      <c r="Z66" s="26"/>
      <c r="AA66" s="26"/>
      <c r="AB66" s="26"/>
      <c r="AC66" s="26"/>
      <c r="AD66" s="26"/>
      <c r="AE66" s="32">
        <f t="shared" si="0"/>
        <v>0</v>
      </c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</row>
    <row r="67" spans="1:52" ht="30" customHeight="1">
      <c r="A67" s="23" t="s">
        <v>140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5"/>
      <c r="W67" s="26" t="s">
        <v>141</v>
      </c>
      <c r="X67" s="26"/>
      <c r="Y67" s="26"/>
      <c r="Z67" s="26"/>
      <c r="AA67" s="26"/>
      <c r="AB67" s="26"/>
      <c r="AC67" s="26"/>
      <c r="AD67" s="26"/>
      <c r="AE67" s="32">
        <f t="shared" si="0"/>
        <v>0</v>
      </c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</row>
    <row r="68" spans="1:52" ht="30" customHeight="1">
      <c r="A68" s="23" t="s">
        <v>59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5"/>
      <c r="W68" s="26">
        <v>500</v>
      </c>
      <c r="X68" s="26"/>
      <c r="Y68" s="26"/>
      <c r="Z68" s="26"/>
      <c r="AA68" s="26"/>
      <c r="AB68" s="26"/>
      <c r="AC68" s="26"/>
      <c r="AD68" s="26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1:52" ht="30" customHeight="1">
      <c r="A69" s="23" t="s">
        <v>60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5"/>
      <c r="W69" s="15" t="s">
        <v>12</v>
      </c>
      <c r="X69" s="16"/>
      <c r="Y69" s="16"/>
      <c r="Z69" s="16"/>
      <c r="AA69" s="16"/>
      <c r="AB69" s="16"/>
      <c r="AC69" s="16"/>
      <c r="AD69" s="17"/>
      <c r="AE69" s="27"/>
      <c r="AF69" s="28"/>
      <c r="AG69" s="28"/>
      <c r="AH69" s="28"/>
      <c r="AI69" s="28"/>
      <c r="AJ69" s="28"/>
      <c r="AK69" s="28"/>
      <c r="AL69" s="29"/>
      <c r="AM69" s="27"/>
      <c r="AN69" s="28"/>
      <c r="AO69" s="28"/>
      <c r="AP69" s="28"/>
      <c r="AQ69" s="28"/>
      <c r="AR69" s="28"/>
      <c r="AS69" s="28"/>
      <c r="AT69" s="27"/>
      <c r="AU69" s="28"/>
      <c r="AV69" s="28"/>
      <c r="AW69" s="28"/>
      <c r="AX69" s="28"/>
      <c r="AY69" s="28"/>
      <c r="AZ69" s="29"/>
    </row>
    <row r="70" spans="1:52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</row>
  </sheetData>
  <sheetProtection/>
  <mergeCells count="325">
    <mergeCell ref="AT18:AZ18"/>
    <mergeCell ref="AE18:AL18"/>
    <mergeCell ref="AM18:AS18"/>
    <mergeCell ref="A18:V18"/>
    <mergeCell ref="W18:AD18"/>
    <mergeCell ref="A66:V66"/>
    <mergeCell ref="AM69:AS69"/>
    <mergeCell ref="AT69:AZ69"/>
    <mergeCell ref="A70:AZ70"/>
    <mergeCell ref="A69:V69"/>
    <mergeCell ref="W69:AD69"/>
    <mergeCell ref="AE69:AL69"/>
    <mergeCell ref="AT67:AZ67"/>
    <mergeCell ref="W66:AD66"/>
    <mergeCell ref="A7:V7"/>
    <mergeCell ref="W7:AD7"/>
    <mergeCell ref="AE7:AL7"/>
    <mergeCell ref="A68:V68"/>
    <mergeCell ref="W68:AD68"/>
    <mergeCell ref="AE68:AL68"/>
    <mergeCell ref="AM68:AS68"/>
    <mergeCell ref="AT68:AZ68"/>
    <mergeCell ref="AM7:AS7"/>
    <mergeCell ref="AT7:AZ7"/>
    <mergeCell ref="A9:V9"/>
    <mergeCell ref="W9:AD9"/>
    <mergeCell ref="AE9:AL9"/>
    <mergeCell ref="AM9:AS9"/>
    <mergeCell ref="AT9:AZ9"/>
    <mergeCell ref="A8:V8"/>
    <mergeCell ref="AE66:AL66"/>
    <mergeCell ref="AM66:AS66"/>
    <mergeCell ref="AT66:AZ66"/>
    <mergeCell ref="AM11:AS11"/>
    <mergeCell ref="AT11:AZ11"/>
    <mergeCell ref="W8:AD8"/>
    <mergeCell ref="AE8:AL8"/>
    <mergeCell ref="AM8:AS8"/>
    <mergeCell ref="AT8:AZ8"/>
    <mergeCell ref="AM13:AS13"/>
    <mergeCell ref="A10:V10"/>
    <mergeCell ref="W10:AD10"/>
    <mergeCell ref="AE10:AL10"/>
    <mergeCell ref="AM10:AS10"/>
    <mergeCell ref="AT10:AZ10"/>
    <mergeCell ref="A11:V11"/>
    <mergeCell ref="W11:AD11"/>
    <mergeCell ref="AE11:AL11"/>
    <mergeCell ref="A12:V12"/>
    <mergeCell ref="W12:AD12"/>
    <mergeCell ref="AE12:AL12"/>
    <mergeCell ref="AM12:AS12"/>
    <mergeCell ref="AT12:AZ12"/>
    <mergeCell ref="A13:V13"/>
    <mergeCell ref="W13:AD13"/>
    <mergeCell ref="AE13:AL13"/>
    <mergeCell ref="AT13:AZ13"/>
    <mergeCell ref="A14:V14"/>
    <mergeCell ref="W14:AD14"/>
    <mergeCell ref="AE14:AL14"/>
    <mergeCell ref="AM14:AS14"/>
    <mergeCell ref="AT14:AZ14"/>
    <mergeCell ref="A15:V15"/>
    <mergeCell ref="W15:AD15"/>
    <mergeCell ref="AE15:AL15"/>
    <mergeCell ref="AM15:AS15"/>
    <mergeCell ref="AT15:AZ15"/>
    <mergeCell ref="AE21:AL21"/>
    <mergeCell ref="AM21:AS21"/>
    <mergeCell ref="AT21:AZ21"/>
    <mergeCell ref="A16:V16"/>
    <mergeCell ref="W16:AD16"/>
    <mergeCell ref="AE16:AL16"/>
    <mergeCell ref="AM16:AS16"/>
    <mergeCell ref="AT16:AZ16"/>
    <mergeCell ref="A17:V17"/>
    <mergeCell ref="W17:AD17"/>
    <mergeCell ref="AE23:AL23"/>
    <mergeCell ref="AM23:AS23"/>
    <mergeCell ref="AT23:AZ23"/>
    <mergeCell ref="A19:V19"/>
    <mergeCell ref="W19:AD19"/>
    <mergeCell ref="AE19:AL19"/>
    <mergeCell ref="AM19:AS19"/>
    <mergeCell ref="AT19:AZ19"/>
    <mergeCell ref="A21:V21"/>
    <mergeCell ref="W21:AD21"/>
    <mergeCell ref="AE25:AL25"/>
    <mergeCell ref="AM25:AS25"/>
    <mergeCell ref="AT25:AZ25"/>
    <mergeCell ref="A22:V22"/>
    <mergeCell ref="W22:AD22"/>
    <mergeCell ref="AE22:AL22"/>
    <mergeCell ref="AM22:AS22"/>
    <mergeCell ref="AT22:AZ22"/>
    <mergeCell ref="A23:V23"/>
    <mergeCell ref="W23:AD23"/>
    <mergeCell ref="AE27:AL27"/>
    <mergeCell ref="AM27:AS27"/>
    <mergeCell ref="AT27:AZ27"/>
    <mergeCell ref="A24:V24"/>
    <mergeCell ref="W24:AD24"/>
    <mergeCell ref="AE24:AL24"/>
    <mergeCell ref="AM24:AS24"/>
    <mergeCell ref="AT24:AZ24"/>
    <mergeCell ref="A25:V25"/>
    <mergeCell ref="W25:AD25"/>
    <mergeCell ref="AE29:AL29"/>
    <mergeCell ref="AM29:AS29"/>
    <mergeCell ref="AT29:AZ29"/>
    <mergeCell ref="A26:V26"/>
    <mergeCell ref="W26:AD26"/>
    <mergeCell ref="AE26:AL26"/>
    <mergeCell ref="AM26:AS26"/>
    <mergeCell ref="AT26:AZ26"/>
    <mergeCell ref="A27:V27"/>
    <mergeCell ref="W27:AD27"/>
    <mergeCell ref="AE31:AL31"/>
    <mergeCell ref="AM31:AS31"/>
    <mergeCell ref="AT31:AZ31"/>
    <mergeCell ref="A28:V28"/>
    <mergeCell ref="W28:AD28"/>
    <mergeCell ref="AE28:AL28"/>
    <mergeCell ref="AM28:AS28"/>
    <mergeCell ref="AT28:AZ28"/>
    <mergeCell ref="A29:V29"/>
    <mergeCell ref="W29:AD29"/>
    <mergeCell ref="AE33:AL33"/>
    <mergeCell ref="AM33:AS33"/>
    <mergeCell ref="AT33:AZ33"/>
    <mergeCell ref="A30:V30"/>
    <mergeCell ref="W30:AD30"/>
    <mergeCell ref="AE30:AL30"/>
    <mergeCell ref="AM30:AS30"/>
    <mergeCell ref="AT30:AZ30"/>
    <mergeCell ref="A31:V31"/>
    <mergeCell ref="W31:AD31"/>
    <mergeCell ref="AE35:AL35"/>
    <mergeCell ref="AM35:AS35"/>
    <mergeCell ref="AT35:AZ35"/>
    <mergeCell ref="A32:V32"/>
    <mergeCell ref="W32:AD32"/>
    <mergeCell ref="AE32:AL32"/>
    <mergeCell ref="AM32:AS32"/>
    <mergeCell ref="AT32:AZ32"/>
    <mergeCell ref="A33:V33"/>
    <mergeCell ref="W33:AD33"/>
    <mergeCell ref="AE37:AL37"/>
    <mergeCell ref="AM37:AS37"/>
    <mergeCell ref="AT37:AZ37"/>
    <mergeCell ref="A34:V34"/>
    <mergeCell ref="W34:AD34"/>
    <mergeCell ref="AE34:AL34"/>
    <mergeCell ref="AM34:AS34"/>
    <mergeCell ref="AT34:AZ34"/>
    <mergeCell ref="A35:V35"/>
    <mergeCell ref="W35:AD35"/>
    <mergeCell ref="AE39:AL39"/>
    <mergeCell ref="AM39:AS39"/>
    <mergeCell ref="AT39:AZ39"/>
    <mergeCell ref="A36:V36"/>
    <mergeCell ref="W36:AD36"/>
    <mergeCell ref="AE36:AL36"/>
    <mergeCell ref="AM36:AS36"/>
    <mergeCell ref="AT36:AZ36"/>
    <mergeCell ref="A37:V37"/>
    <mergeCell ref="W37:AD37"/>
    <mergeCell ref="AE41:AL41"/>
    <mergeCell ref="AM41:AS41"/>
    <mergeCell ref="AT41:AZ41"/>
    <mergeCell ref="A38:V38"/>
    <mergeCell ref="W38:AD38"/>
    <mergeCell ref="AE38:AL38"/>
    <mergeCell ref="AM38:AS38"/>
    <mergeCell ref="AT38:AZ38"/>
    <mergeCell ref="A39:V39"/>
    <mergeCell ref="W39:AD39"/>
    <mergeCell ref="AE43:AL43"/>
    <mergeCell ref="AM43:AS43"/>
    <mergeCell ref="AT43:AZ43"/>
    <mergeCell ref="A40:V40"/>
    <mergeCell ref="W40:AD40"/>
    <mergeCell ref="AE40:AL40"/>
    <mergeCell ref="AM40:AS40"/>
    <mergeCell ref="AT40:AZ40"/>
    <mergeCell ref="A41:V41"/>
    <mergeCell ref="W41:AD41"/>
    <mergeCell ref="AE45:AL45"/>
    <mergeCell ref="AM45:AS45"/>
    <mergeCell ref="AT45:AZ45"/>
    <mergeCell ref="A42:V42"/>
    <mergeCell ref="W42:AD42"/>
    <mergeCell ref="AE42:AL42"/>
    <mergeCell ref="AM42:AS42"/>
    <mergeCell ref="AT42:AZ42"/>
    <mergeCell ref="A43:V43"/>
    <mergeCell ref="W43:AD43"/>
    <mergeCell ref="AE47:AL47"/>
    <mergeCell ref="AM47:AS47"/>
    <mergeCell ref="AT47:AZ47"/>
    <mergeCell ref="A44:V44"/>
    <mergeCell ref="W44:AD44"/>
    <mergeCell ref="AE44:AL44"/>
    <mergeCell ref="AM44:AS44"/>
    <mergeCell ref="AT44:AZ44"/>
    <mergeCell ref="A45:V45"/>
    <mergeCell ref="W45:AD45"/>
    <mergeCell ref="AE49:AL49"/>
    <mergeCell ref="AM49:AS49"/>
    <mergeCell ref="AT49:AZ49"/>
    <mergeCell ref="A46:V46"/>
    <mergeCell ref="W46:AD46"/>
    <mergeCell ref="AE46:AL46"/>
    <mergeCell ref="AM46:AS46"/>
    <mergeCell ref="AT46:AZ46"/>
    <mergeCell ref="A47:V47"/>
    <mergeCell ref="W47:AD47"/>
    <mergeCell ref="AE51:AL51"/>
    <mergeCell ref="AM51:AS51"/>
    <mergeCell ref="AT51:AZ51"/>
    <mergeCell ref="A48:V48"/>
    <mergeCell ref="W48:AD48"/>
    <mergeCell ref="AE48:AL48"/>
    <mergeCell ref="AM48:AS48"/>
    <mergeCell ref="AT48:AZ48"/>
    <mergeCell ref="A49:V49"/>
    <mergeCell ref="W49:AD49"/>
    <mergeCell ref="AE53:AL53"/>
    <mergeCell ref="AM53:AS53"/>
    <mergeCell ref="AT53:AZ53"/>
    <mergeCell ref="A50:V50"/>
    <mergeCell ref="W50:AD50"/>
    <mergeCell ref="AE50:AL50"/>
    <mergeCell ref="AM50:AS50"/>
    <mergeCell ref="AT50:AZ50"/>
    <mergeCell ref="A51:V51"/>
    <mergeCell ref="W51:AD51"/>
    <mergeCell ref="AE55:AL55"/>
    <mergeCell ref="AM55:AS55"/>
    <mergeCell ref="AT55:AZ55"/>
    <mergeCell ref="A52:V52"/>
    <mergeCell ref="W52:AD52"/>
    <mergeCell ref="AE52:AL52"/>
    <mergeCell ref="AM52:AS52"/>
    <mergeCell ref="AT52:AZ52"/>
    <mergeCell ref="A53:V53"/>
    <mergeCell ref="W53:AD53"/>
    <mergeCell ref="AE57:AL57"/>
    <mergeCell ref="AM57:AS57"/>
    <mergeCell ref="AT57:AZ57"/>
    <mergeCell ref="A54:V54"/>
    <mergeCell ref="W54:AD54"/>
    <mergeCell ref="AE54:AL54"/>
    <mergeCell ref="AM54:AS54"/>
    <mergeCell ref="AT54:AZ54"/>
    <mergeCell ref="A55:V55"/>
    <mergeCell ref="W55:AD55"/>
    <mergeCell ref="AE59:AL59"/>
    <mergeCell ref="AM59:AS59"/>
    <mergeCell ref="AT59:AZ59"/>
    <mergeCell ref="A56:V56"/>
    <mergeCell ref="W56:AD56"/>
    <mergeCell ref="AE56:AL56"/>
    <mergeCell ref="AM56:AS56"/>
    <mergeCell ref="AT56:AZ56"/>
    <mergeCell ref="A57:V57"/>
    <mergeCell ref="W57:AD57"/>
    <mergeCell ref="A61:V61"/>
    <mergeCell ref="AM61:AS61"/>
    <mergeCell ref="AT61:AZ61"/>
    <mergeCell ref="A58:V58"/>
    <mergeCell ref="W58:AD58"/>
    <mergeCell ref="AE58:AL58"/>
    <mergeCell ref="AM58:AS58"/>
    <mergeCell ref="AT58:AZ58"/>
    <mergeCell ref="A59:V59"/>
    <mergeCell ref="W59:AD59"/>
    <mergeCell ref="AE61:AL61"/>
    <mergeCell ref="W63:AD63"/>
    <mergeCell ref="AE63:AL63"/>
    <mergeCell ref="AM63:AS63"/>
    <mergeCell ref="AT63:AZ63"/>
    <mergeCell ref="A60:V60"/>
    <mergeCell ref="W60:AD60"/>
    <mergeCell ref="AE60:AL60"/>
    <mergeCell ref="AM60:AS60"/>
    <mergeCell ref="AT60:AZ60"/>
    <mergeCell ref="A1:AZ1"/>
    <mergeCell ref="A2:AZ2"/>
    <mergeCell ref="AE5:AL6"/>
    <mergeCell ref="AM5:AZ5"/>
    <mergeCell ref="A62:V62"/>
    <mergeCell ref="W62:AD62"/>
    <mergeCell ref="AE62:AL62"/>
    <mergeCell ref="AM62:AS62"/>
    <mergeCell ref="AT62:AZ62"/>
    <mergeCell ref="W61:AD61"/>
    <mergeCell ref="AE65:AL65"/>
    <mergeCell ref="AM65:AS65"/>
    <mergeCell ref="AT65:AZ65"/>
    <mergeCell ref="A64:V64"/>
    <mergeCell ref="W64:AD64"/>
    <mergeCell ref="AE64:AL64"/>
    <mergeCell ref="AM64:AS64"/>
    <mergeCell ref="AT64:AZ64"/>
    <mergeCell ref="A67:V67"/>
    <mergeCell ref="W67:AD67"/>
    <mergeCell ref="AE67:AL67"/>
    <mergeCell ref="AM67:AS67"/>
    <mergeCell ref="A63:V63"/>
    <mergeCell ref="A5:V6"/>
    <mergeCell ref="W5:AD6"/>
    <mergeCell ref="AM6:AS6"/>
    <mergeCell ref="A65:V65"/>
    <mergeCell ref="W65:AD65"/>
    <mergeCell ref="A3:AZ3"/>
    <mergeCell ref="A20:V20"/>
    <mergeCell ref="W20:AD20"/>
    <mergeCell ref="AE20:AL20"/>
    <mergeCell ref="AM20:AS20"/>
    <mergeCell ref="AT20:AZ20"/>
    <mergeCell ref="AT6:AZ6"/>
    <mergeCell ref="AE17:AL17"/>
    <mergeCell ref="AM17:AS17"/>
    <mergeCell ref="AT17:AZ17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79"/>
  <sheetViews>
    <sheetView tabSelected="1" zoomScalePageLayoutView="0" workbookViewId="0" topLeftCell="A1">
      <selection activeCell="AE8" sqref="AE8:AL8"/>
    </sheetView>
  </sheetViews>
  <sheetFormatPr defaultColWidth="1.75390625" defaultRowHeight="12.75"/>
  <cols>
    <col min="1" max="16384" width="1.75390625" style="1" customWidth="1"/>
  </cols>
  <sheetData>
    <row r="1" spans="1:52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</row>
    <row r="2" spans="1:52" ht="12.75">
      <c r="A2" s="12" t="s">
        <v>66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2" ht="12.75">
      <c r="A3" s="12" t="s">
        <v>177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</row>
    <row r="4" spans="1:52" ht="12.7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1:52" ht="12.75">
      <c r="A5" s="54" t="s">
        <v>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54" t="s">
        <v>20</v>
      </c>
      <c r="X5" s="55"/>
      <c r="Y5" s="55"/>
      <c r="Z5" s="55"/>
      <c r="AA5" s="55"/>
      <c r="AB5" s="55"/>
      <c r="AC5" s="55"/>
      <c r="AD5" s="56"/>
      <c r="AE5" s="54" t="s">
        <v>10</v>
      </c>
      <c r="AF5" s="55"/>
      <c r="AG5" s="55"/>
      <c r="AH5" s="55"/>
      <c r="AI5" s="55"/>
      <c r="AJ5" s="55"/>
      <c r="AK5" s="55"/>
      <c r="AL5" s="56"/>
      <c r="AM5" s="34" t="s">
        <v>11</v>
      </c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</row>
    <row r="6" spans="1:52" ht="114" customHeight="1">
      <c r="A6" s="57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8"/>
      <c r="W6" s="57"/>
      <c r="X6" s="53"/>
      <c r="Y6" s="53"/>
      <c r="Z6" s="53"/>
      <c r="AA6" s="53"/>
      <c r="AB6" s="53"/>
      <c r="AC6" s="53"/>
      <c r="AD6" s="58"/>
      <c r="AE6" s="57"/>
      <c r="AF6" s="53"/>
      <c r="AG6" s="53"/>
      <c r="AH6" s="53"/>
      <c r="AI6" s="53"/>
      <c r="AJ6" s="53"/>
      <c r="AK6" s="53"/>
      <c r="AL6" s="58"/>
      <c r="AM6" s="34" t="s">
        <v>162</v>
      </c>
      <c r="AN6" s="34"/>
      <c r="AO6" s="34"/>
      <c r="AP6" s="34"/>
      <c r="AQ6" s="34"/>
      <c r="AR6" s="34"/>
      <c r="AS6" s="34"/>
      <c r="AT6" s="34" t="s">
        <v>90</v>
      </c>
      <c r="AU6" s="34"/>
      <c r="AV6" s="34"/>
      <c r="AW6" s="34"/>
      <c r="AX6" s="34"/>
      <c r="AY6" s="34"/>
      <c r="AZ6" s="34"/>
    </row>
    <row r="7" spans="1:52" ht="24.75" customHeight="1">
      <c r="A7" s="23" t="s">
        <v>58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5"/>
      <c r="W7" s="26" t="s">
        <v>12</v>
      </c>
      <c r="X7" s="26"/>
      <c r="Y7" s="26"/>
      <c r="Z7" s="26"/>
      <c r="AA7" s="26"/>
      <c r="AB7" s="26"/>
      <c r="AC7" s="26"/>
      <c r="AD7" s="26"/>
      <c r="AE7" s="27">
        <f>SUM(AM7:AZ7)</f>
        <v>279680.32</v>
      </c>
      <c r="AF7" s="28"/>
      <c r="AG7" s="28"/>
      <c r="AH7" s="28"/>
      <c r="AI7" s="28"/>
      <c r="AJ7" s="28"/>
      <c r="AK7" s="28"/>
      <c r="AL7" s="29"/>
      <c r="AM7" s="27"/>
      <c r="AN7" s="28"/>
      <c r="AO7" s="28"/>
      <c r="AP7" s="28"/>
      <c r="AQ7" s="28"/>
      <c r="AR7" s="28"/>
      <c r="AS7" s="28"/>
      <c r="AT7" s="32">
        <v>279680.32</v>
      </c>
      <c r="AU7" s="32"/>
      <c r="AV7" s="32"/>
      <c r="AW7" s="32"/>
      <c r="AX7" s="32"/>
      <c r="AY7" s="32"/>
      <c r="AZ7" s="32"/>
    </row>
    <row r="8" spans="1:52" ht="12.75">
      <c r="A8" s="37" t="s">
        <v>145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  <c r="W8" s="26" t="s">
        <v>12</v>
      </c>
      <c r="X8" s="26"/>
      <c r="Y8" s="26"/>
      <c r="Z8" s="26"/>
      <c r="AA8" s="26"/>
      <c r="AB8" s="26"/>
      <c r="AC8" s="26"/>
      <c r="AD8" s="26"/>
      <c r="AE8" s="27">
        <f>SUM(AM8:AZ8)</f>
        <v>1500000</v>
      </c>
      <c r="AF8" s="28"/>
      <c r="AG8" s="28"/>
      <c r="AH8" s="28"/>
      <c r="AI8" s="28"/>
      <c r="AJ8" s="28"/>
      <c r="AK8" s="28"/>
      <c r="AL8" s="29"/>
      <c r="AM8" s="27">
        <f>SUM(AM15+AM16+AM17+AM18)</f>
        <v>0</v>
      </c>
      <c r="AN8" s="28"/>
      <c r="AO8" s="28"/>
      <c r="AP8" s="28"/>
      <c r="AQ8" s="28"/>
      <c r="AR8" s="28"/>
      <c r="AS8" s="28"/>
      <c r="AT8" s="32">
        <f>SUM(AT15+AT16+AT17+AT19)</f>
        <v>1500000</v>
      </c>
      <c r="AU8" s="32"/>
      <c r="AV8" s="32"/>
      <c r="AW8" s="32"/>
      <c r="AX8" s="32"/>
      <c r="AY8" s="32"/>
      <c r="AZ8" s="32"/>
    </row>
    <row r="9" spans="1:52" ht="12.75">
      <c r="A9" s="23" t="s">
        <v>13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5"/>
      <c r="W9" s="26" t="s">
        <v>12</v>
      </c>
      <c r="X9" s="26"/>
      <c r="Y9" s="26"/>
      <c r="Z9" s="26"/>
      <c r="AA9" s="26"/>
      <c r="AB9" s="26"/>
      <c r="AC9" s="26"/>
      <c r="AD9" s="26"/>
      <c r="AE9" s="32" t="s">
        <v>12</v>
      </c>
      <c r="AF9" s="32"/>
      <c r="AG9" s="32"/>
      <c r="AH9" s="32"/>
      <c r="AI9" s="32"/>
      <c r="AJ9" s="32"/>
      <c r="AK9" s="32"/>
      <c r="AL9" s="32"/>
      <c r="AM9" s="32" t="s">
        <v>12</v>
      </c>
      <c r="AN9" s="32"/>
      <c r="AO9" s="32"/>
      <c r="AP9" s="32"/>
      <c r="AQ9" s="32"/>
      <c r="AR9" s="32"/>
      <c r="AS9" s="32"/>
      <c r="AT9" s="32" t="s">
        <v>12</v>
      </c>
      <c r="AU9" s="32"/>
      <c r="AV9" s="32"/>
      <c r="AW9" s="32"/>
      <c r="AX9" s="32"/>
      <c r="AY9" s="32"/>
      <c r="AZ9" s="32"/>
    </row>
    <row r="10" spans="1:52" ht="27" customHeight="1">
      <c r="A10" s="23" t="s">
        <v>154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5"/>
      <c r="W10" s="26" t="s">
        <v>151</v>
      </c>
      <c r="X10" s="26"/>
      <c r="Y10" s="26"/>
      <c r="Z10" s="26"/>
      <c r="AA10" s="26"/>
      <c r="AB10" s="26"/>
      <c r="AC10" s="26"/>
      <c r="AD10" s="26"/>
      <c r="AE10" s="27">
        <f>SUM(AM10:AZ10)</f>
        <v>0</v>
      </c>
      <c r="AF10" s="28"/>
      <c r="AG10" s="28"/>
      <c r="AH10" s="28"/>
      <c r="AI10" s="28"/>
      <c r="AJ10" s="28"/>
      <c r="AK10" s="28"/>
      <c r="AL10" s="29"/>
      <c r="AM10" s="27"/>
      <c r="AN10" s="28"/>
      <c r="AO10" s="28"/>
      <c r="AP10" s="28"/>
      <c r="AQ10" s="28"/>
      <c r="AR10" s="28"/>
      <c r="AS10" s="28"/>
      <c r="AT10" s="32"/>
      <c r="AU10" s="32"/>
      <c r="AV10" s="32"/>
      <c r="AW10" s="32"/>
      <c r="AX10" s="32"/>
      <c r="AY10" s="32"/>
      <c r="AZ10" s="32"/>
    </row>
    <row r="11" spans="1:52" ht="12.75">
      <c r="A11" s="23" t="s">
        <v>91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5"/>
      <c r="W11" s="26" t="s">
        <v>151</v>
      </c>
      <c r="X11" s="26"/>
      <c r="Y11" s="26"/>
      <c r="Z11" s="26"/>
      <c r="AA11" s="26"/>
      <c r="AB11" s="26"/>
      <c r="AC11" s="26"/>
      <c r="AD11" s="26"/>
      <c r="AE11" s="27">
        <f>SUM(AM11:AZ11)</f>
        <v>0</v>
      </c>
      <c r="AF11" s="28"/>
      <c r="AG11" s="28"/>
      <c r="AH11" s="28"/>
      <c r="AI11" s="28"/>
      <c r="AJ11" s="28"/>
      <c r="AK11" s="28"/>
      <c r="AL11" s="29"/>
      <c r="AM11" s="27"/>
      <c r="AN11" s="28"/>
      <c r="AO11" s="28"/>
      <c r="AP11" s="28"/>
      <c r="AQ11" s="28"/>
      <c r="AR11" s="28"/>
      <c r="AS11" s="28"/>
      <c r="AT11" s="32"/>
      <c r="AU11" s="32"/>
      <c r="AV11" s="32"/>
      <c r="AW11" s="32"/>
      <c r="AX11" s="32"/>
      <c r="AY11" s="32"/>
      <c r="AZ11" s="32"/>
    </row>
    <row r="12" spans="1:52" ht="12.75">
      <c r="A12" s="23" t="s">
        <v>13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5"/>
      <c r="W12" s="26" t="s">
        <v>12</v>
      </c>
      <c r="X12" s="26"/>
      <c r="Y12" s="26"/>
      <c r="Z12" s="26"/>
      <c r="AA12" s="26"/>
      <c r="AB12" s="26"/>
      <c r="AC12" s="26"/>
      <c r="AD12" s="26"/>
      <c r="AE12" s="32" t="s">
        <v>12</v>
      </c>
      <c r="AF12" s="32"/>
      <c r="AG12" s="32"/>
      <c r="AH12" s="32"/>
      <c r="AI12" s="32"/>
      <c r="AJ12" s="32"/>
      <c r="AK12" s="32"/>
      <c r="AL12" s="32"/>
      <c r="AM12" s="32" t="s">
        <v>12</v>
      </c>
      <c r="AN12" s="32"/>
      <c r="AO12" s="32"/>
      <c r="AP12" s="32"/>
      <c r="AQ12" s="32"/>
      <c r="AR12" s="32"/>
      <c r="AS12" s="32"/>
      <c r="AT12" s="32" t="s">
        <v>12</v>
      </c>
      <c r="AU12" s="32"/>
      <c r="AV12" s="32"/>
      <c r="AW12" s="32"/>
      <c r="AX12" s="32"/>
      <c r="AY12" s="32"/>
      <c r="AZ12" s="32"/>
    </row>
    <row r="13" spans="1:52" ht="12.75">
      <c r="A13" s="23" t="s">
        <v>92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/>
      <c r="W13" s="26" t="s">
        <v>12</v>
      </c>
      <c r="X13" s="26"/>
      <c r="Y13" s="26"/>
      <c r="Z13" s="26"/>
      <c r="AA13" s="26"/>
      <c r="AB13" s="26"/>
      <c r="AC13" s="26"/>
      <c r="AD13" s="26"/>
      <c r="AE13" s="27"/>
      <c r="AF13" s="28"/>
      <c r="AG13" s="28"/>
      <c r="AH13" s="28"/>
      <c r="AI13" s="28"/>
      <c r="AJ13" s="28"/>
      <c r="AK13" s="28"/>
      <c r="AL13" s="29"/>
      <c r="AM13" s="27"/>
      <c r="AN13" s="28"/>
      <c r="AO13" s="28"/>
      <c r="AP13" s="28"/>
      <c r="AQ13" s="28"/>
      <c r="AR13" s="28"/>
      <c r="AS13" s="28"/>
      <c r="AT13" s="32"/>
      <c r="AU13" s="32"/>
      <c r="AV13" s="32"/>
      <c r="AW13" s="32"/>
      <c r="AX13" s="32"/>
      <c r="AY13" s="32"/>
      <c r="AZ13" s="32"/>
    </row>
    <row r="14" spans="1:52" ht="12.75">
      <c r="A14" s="23" t="s">
        <v>92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5"/>
      <c r="W14" s="26" t="s">
        <v>12</v>
      </c>
      <c r="X14" s="26"/>
      <c r="Y14" s="26"/>
      <c r="Z14" s="26"/>
      <c r="AA14" s="26"/>
      <c r="AB14" s="26"/>
      <c r="AC14" s="26"/>
      <c r="AD14" s="26"/>
      <c r="AE14" s="27"/>
      <c r="AF14" s="28"/>
      <c r="AG14" s="28"/>
      <c r="AH14" s="28"/>
      <c r="AI14" s="28"/>
      <c r="AJ14" s="28"/>
      <c r="AK14" s="28"/>
      <c r="AL14" s="29"/>
      <c r="AM14" s="27"/>
      <c r="AN14" s="28"/>
      <c r="AO14" s="28"/>
      <c r="AP14" s="28"/>
      <c r="AQ14" s="28"/>
      <c r="AR14" s="28"/>
      <c r="AS14" s="28"/>
      <c r="AT14" s="32"/>
      <c r="AU14" s="32"/>
      <c r="AV14" s="32"/>
      <c r="AW14" s="32"/>
      <c r="AX14" s="32"/>
      <c r="AY14" s="32"/>
      <c r="AZ14" s="32"/>
    </row>
    <row r="15" spans="1:52" ht="30.75" customHeight="1">
      <c r="A15" s="23" t="s">
        <v>149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5"/>
      <c r="W15" s="26" t="s">
        <v>150</v>
      </c>
      <c r="X15" s="26"/>
      <c r="Y15" s="26"/>
      <c r="Z15" s="26"/>
      <c r="AA15" s="26"/>
      <c r="AB15" s="26"/>
      <c r="AC15" s="26"/>
      <c r="AD15" s="26"/>
      <c r="AE15" s="27">
        <f>SUM(AM15:AZ15)</f>
        <v>0</v>
      </c>
      <c r="AF15" s="28"/>
      <c r="AG15" s="28"/>
      <c r="AH15" s="28"/>
      <c r="AI15" s="28"/>
      <c r="AJ15" s="28"/>
      <c r="AK15" s="28"/>
      <c r="AL15" s="29"/>
      <c r="AM15" s="27"/>
      <c r="AN15" s="28"/>
      <c r="AO15" s="28"/>
      <c r="AP15" s="28"/>
      <c r="AQ15" s="28"/>
      <c r="AR15" s="28"/>
      <c r="AS15" s="28"/>
      <c r="AT15" s="32"/>
      <c r="AU15" s="32"/>
      <c r="AV15" s="32"/>
      <c r="AW15" s="32"/>
      <c r="AX15" s="32"/>
      <c r="AY15" s="32"/>
      <c r="AZ15" s="32"/>
    </row>
    <row r="16" spans="1:52" ht="69.75" customHeight="1">
      <c r="A16" s="23" t="s">
        <v>147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5"/>
      <c r="W16" s="26" t="s">
        <v>148</v>
      </c>
      <c r="X16" s="26"/>
      <c r="Y16" s="26"/>
      <c r="Z16" s="26"/>
      <c r="AA16" s="26"/>
      <c r="AB16" s="26"/>
      <c r="AC16" s="26"/>
      <c r="AD16" s="26"/>
      <c r="AE16" s="27">
        <f>SUM(AM16:AZ16)</f>
        <v>1500000</v>
      </c>
      <c r="AF16" s="28"/>
      <c r="AG16" s="28"/>
      <c r="AH16" s="28"/>
      <c r="AI16" s="28"/>
      <c r="AJ16" s="28"/>
      <c r="AK16" s="28"/>
      <c r="AL16" s="29"/>
      <c r="AM16" s="27"/>
      <c r="AN16" s="28"/>
      <c r="AO16" s="28"/>
      <c r="AP16" s="28"/>
      <c r="AQ16" s="28"/>
      <c r="AR16" s="28"/>
      <c r="AS16" s="28"/>
      <c r="AT16" s="32">
        <v>1500000</v>
      </c>
      <c r="AU16" s="32"/>
      <c r="AV16" s="32"/>
      <c r="AW16" s="32"/>
      <c r="AX16" s="32"/>
      <c r="AY16" s="32"/>
      <c r="AZ16" s="32"/>
    </row>
    <row r="17" spans="1:52" ht="27.75" customHeight="1">
      <c r="A17" s="23" t="s">
        <v>156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  <c r="W17" s="26" t="s">
        <v>151</v>
      </c>
      <c r="X17" s="26"/>
      <c r="Y17" s="26"/>
      <c r="Z17" s="26"/>
      <c r="AA17" s="26"/>
      <c r="AB17" s="26"/>
      <c r="AC17" s="26"/>
      <c r="AD17" s="26"/>
      <c r="AE17" s="27">
        <f>SUM(AM17:AZ17)</f>
        <v>0</v>
      </c>
      <c r="AF17" s="28"/>
      <c r="AG17" s="28"/>
      <c r="AH17" s="28"/>
      <c r="AI17" s="28"/>
      <c r="AJ17" s="28"/>
      <c r="AK17" s="28"/>
      <c r="AL17" s="29"/>
      <c r="AM17" s="27"/>
      <c r="AN17" s="28"/>
      <c r="AO17" s="28"/>
      <c r="AP17" s="28"/>
      <c r="AQ17" s="28"/>
      <c r="AR17" s="28"/>
      <c r="AS17" s="28"/>
      <c r="AT17" s="32"/>
      <c r="AU17" s="32"/>
      <c r="AV17" s="32"/>
      <c r="AW17" s="32"/>
      <c r="AX17" s="32"/>
      <c r="AY17" s="32"/>
      <c r="AZ17" s="32"/>
    </row>
    <row r="18" spans="1:52" ht="27.75" customHeight="1">
      <c r="A18" s="23" t="s">
        <v>158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5"/>
      <c r="W18" s="26" t="s">
        <v>12</v>
      </c>
      <c r="X18" s="26"/>
      <c r="Y18" s="26"/>
      <c r="Z18" s="26"/>
      <c r="AA18" s="26"/>
      <c r="AB18" s="26"/>
      <c r="AC18" s="26"/>
      <c r="AD18" s="26"/>
      <c r="AE18" s="27">
        <f>SUM(AM18:AZ18)</f>
        <v>0</v>
      </c>
      <c r="AF18" s="28"/>
      <c r="AG18" s="28"/>
      <c r="AH18" s="28"/>
      <c r="AI18" s="28"/>
      <c r="AJ18" s="28"/>
      <c r="AK18" s="28"/>
      <c r="AL18" s="29"/>
      <c r="AM18" s="27"/>
      <c r="AN18" s="28"/>
      <c r="AO18" s="28"/>
      <c r="AP18" s="28"/>
      <c r="AQ18" s="28"/>
      <c r="AR18" s="28"/>
      <c r="AS18" s="28"/>
      <c r="AT18" s="32"/>
      <c r="AU18" s="32"/>
      <c r="AV18" s="32"/>
      <c r="AW18" s="32"/>
      <c r="AX18" s="32"/>
      <c r="AY18" s="32"/>
      <c r="AZ18" s="32"/>
    </row>
    <row r="19" spans="1:52" ht="12.75">
      <c r="A19" s="23" t="s">
        <v>92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5"/>
      <c r="W19" s="26"/>
      <c r="X19" s="26"/>
      <c r="Y19" s="26"/>
      <c r="Z19" s="26"/>
      <c r="AA19" s="26"/>
      <c r="AB19" s="26"/>
      <c r="AC19" s="26"/>
      <c r="AD19" s="26"/>
      <c r="AE19" s="27"/>
      <c r="AF19" s="28"/>
      <c r="AG19" s="28"/>
      <c r="AH19" s="28"/>
      <c r="AI19" s="28"/>
      <c r="AJ19" s="28"/>
      <c r="AK19" s="28"/>
      <c r="AL19" s="29"/>
      <c r="AM19" s="27"/>
      <c r="AN19" s="28"/>
      <c r="AO19" s="28"/>
      <c r="AP19" s="28"/>
      <c r="AQ19" s="28"/>
      <c r="AR19" s="28"/>
      <c r="AS19" s="28"/>
      <c r="AT19" s="32"/>
      <c r="AU19" s="32"/>
      <c r="AV19" s="32"/>
      <c r="AW19" s="32"/>
      <c r="AX19" s="32"/>
      <c r="AY19" s="32"/>
      <c r="AZ19" s="32"/>
    </row>
    <row r="20" spans="1:52" ht="28.5" customHeight="1">
      <c r="A20" s="23" t="s">
        <v>67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26" t="s">
        <v>12</v>
      </c>
      <c r="X20" s="26"/>
      <c r="Y20" s="26"/>
      <c r="Z20" s="26"/>
      <c r="AA20" s="26"/>
      <c r="AB20" s="26"/>
      <c r="AC20" s="26"/>
      <c r="AD20" s="26"/>
      <c r="AE20" s="27">
        <f>AE7+AE8-AE21</f>
        <v>79680.32000000007</v>
      </c>
      <c r="AF20" s="28"/>
      <c r="AG20" s="28"/>
      <c r="AH20" s="28"/>
      <c r="AI20" s="28"/>
      <c r="AJ20" s="28"/>
      <c r="AK20" s="28"/>
      <c r="AL20" s="29"/>
      <c r="AM20" s="32">
        <f>SUM(AM7+AM8-AM21)</f>
        <v>0</v>
      </c>
      <c r="AN20" s="32"/>
      <c r="AO20" s="32"/>
      <c r="AP20" s="32"/>
      <c r="AQ20" s="32"/>
      <c r="AR20" s="32"/>
      <c r="AS20" s="32"/>
      <c r="AT20" s="32">
        <f>SUM(AT7+AT8-AT21)</f>
        <v>79680.32000000007</v>
      </c>
      <c r="AU20" s="32"/>
      <c r="AV20" s="32"/>
      <c r="AW20" s="32"/>
      <c r="AX20" s="32"/>
      <c r="AY20" s="32"/>
      <c r="AZ20" s="32"/>
    </row>
    <row r="21" spans="1:52" ht="12.75">
      <c r="A21" s="37" t="s">
        <v>146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W21" s="31">
        <v>900</v>
      </c>
      <c r="X21" s="31"/>
      <c r="Y21" s="31"/>
      <c r="Z21" s="31"/>
      <c r="AA21" s="31"/>
      <c r="AB21" s="31"/>
      <c r="AC21" s="31"/>
      <c r="AD21" s="31"/>
      <c r="AE21" s="63">
        <f>AE23+AE28+AE44+AE47+AE51+AE52</f>
        <v>1700000</v>
      </c>
      <c r="AF21" s="63"/>
      <c r="AG21" s="63"/>
      <c r="AH21" s="63"/>
      <c r="AI21" s="63"/>
      <c r="AJ21" s="63"/>
      <c r="AK21" s="63"/>
      <c r="AL21" s="63"/>
      <c r="AM21" s="63">
        <f>AM23+AM28+AM44+AM47+AM51+AM52</f>
        <v>0</v>
      </c>
      <c r="AN21" s="63"/>
      <c r="AO21" s="63"/>
      <c r="AP21" s="63"/>
      <c r="AQ21" s="63"/>
      <c r="AR21" s="63"/>
      <c r="AS21" s="63"/>
      <c r="AT21" s="63">
        <f>AT23+AT28+AT44+AT47+AT51+AT52</f>
        <v>1700000</v>
      </c>
      <c r="AU21" s="63"/>
      <c r="AV21" s="63"/>
      <c r="AW21" s="63"/>
      <c r="AX21" s="63"/>
      <c r="AY21" s="63"/>
      <c r="AZ21" s="63"/>
    </row>
    <row r="22" spans="1:52" ht="30" customHeight="1">
      <c r="A22" s="23" t="s">
        <v>13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/>
      <c r="W22" s="26"/>
      <c r="X22" s="26"/>
      <c r="Y22" s="26"/>
      <c r="Z22" s="26"/>
      <c r="AA22" s="26"/>
      <c r="AB22" s="26"/>
      <c r="AC22" s="26"/>
      <c r="AD22" s="26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</row>
    <row r="23" spans="1:52" ht="30" customHeight="1">
      <c r="A23" s="23" t="s">
        <v>68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5"/>
      <c r="W23" s="31">
        <v>210</v>
      </c>
      <c r="X23" s="31"/>
      <c r="Y23" s="31"/>
      <c r="Z23" s="31"/>
      <c r="AA23" s="31"/>
      <c r="AB23" s="31"/>
      <c r="AC23" s="31"/>
      <c r="AD23" s="31"/>
      <c r="AE23" s="32">
        <f>AE27+AE26+AE25</f>
        <v>805200</v>
      </c>
      <c r="AF23" s="32"/>
      <c r="AG23" s="32"/>
      <c r="AH23" s="32"/>
      <c r="AI23" s="32"/>
      <c r="AJ23" s="32"/>
      <c r="AK23" s="32"/>
      <c r="AL23" s="32"/>
      <c r="AM23" s="32">
        <f>AM25+AM26+AM27</f>
        <v>0</v>
      </c>
      <c r="AN23" s="32"/>
      <c r="AO23" s="32"/>
      <c r="AP23" s="32"/>
      <c r="AQ23" s="32"/>
      <c r="AR23" s="32"/>
      <c r="AS23" s="32"/>
      <c r="AT23" s="32">
        <f>AT25+AT26+AT27</f>
        <v>805200</v>
      </c>
      <c r="AU23" s="32"/>
      <c r="AV23" s="32"/>
      <c r="AW23" s="32"/>
      <c r="AX23" s="32"/>
      <c r="AY23" s="32"/>
      <c r="AZ23" s="32"/>
    </row>
    <row r="24" spans="1:52" ht="30" customHeight="1">
      <c r="A24" s="23" t="s">
        <v>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5"/>
      <c r="W24" s="26"/>
      <c r="X24" s="26"/>
      <c r="Y24" s="26"/>
      <c r="Z24" s="26"/>
      <c r="AA24" s="26"/>
      <c r="AB24" s="26"/>
      <c r="AC24" s="26"/>
      <c r="AD24" s="26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</row>
    <row r="25" spans="1:52" ht="30" customHeight="1">
      <c r="A25" s="23" t="s">
        <v>69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/>
      <c r="W25" s="26">
        <v>211</v>
      </c>
      <c r="X25" s="26"/>
      <c r="Y25" s="26"/>
      <c r="Z25" s="26"/>
      <c r="AA25" s="26"/>
      <c r="AB25" s="26"/>
      <c r="AC25" s="26"/>
      <c r="AD25" s="26"/>
      <c r="AE25" s="32">
        <f>SUM(AM25:AZ25)</f>
        <v>600000</v>
      </c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>
        <v>600000</v>
      </c>
      <c r="AU25" s="32"/>
      <c r="AV25" s="32"/>
      <c r="AW25" s="32"/>
      <c r="AX25" s="32"/>
      <c r="AY25" s="32"/>
      <c r="AZ25" s="32"/>
    </row>
    <row r="26" spans="1:52" ht="30" customHeight="1">
      <c r="A26" s="23" t="s">
        <v>70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/>
      <c r="W26" s="26">
        <v>212</v>
      </c>
      <c r="X26" s="26"/>
      <c r="Y26" s="26"/>
      <c r="Z26" s="26"/>
      <c r="AA26" s="26"/>
      <c r="AB26" s="26"/>
      <c r="AC26" s="26"/>
      <c r="AD26" s="26"/>
      <c r="AE26" s="32">
        <f>SUM(AM26:AZ26)</f>
        <v>0</v>
      </c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</row>
    <row r="27" spans="1:52" ht="30" customHeight="1">
      <c r="A27" s="23" t="s">
        <v>71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  <c r="W27" s="26">
        <v>213</v>
      </c>
      <c r="X27" s="26"/>
      <c r="Y27" s="26"/>
      <c r="Z27" s="26"/>
      <c r="AA27" s="26"/>
      <c r="AB27" s="26"/>
      <c r="AC27" s="26"/>
      <c r="AD27" s="26"/>
      <c r="AE27" s="32">
        <f>SUM(AM27:AZ27)</f>
        <v>205200</v>
      </c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>
        <v>205200</v>
      </c>
      <c r="AU27" s="32"/>
      <c r="AV27" s="32"/>
      <c r="AW27" s="32"/>
      <c r="AX27" s="32"/>
      <c r="AY27" s="32"/>
      <c r="AZ27" s="32"/>
    </row>
    <row r="28" spans="1:52" ht="30" customHeight="1">
      <c r="A28" s="23" t="s">
        <v>89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5"/>
      <c r="W28" s="31">
        <v>220</v>
      </c>
      <c r="X28" s="31"/>
      <c r="Y28" s="31"/>
      <c r="Z28" s="31"/>
      <c r="AA28" s="31"/>
      <c r="AB28" s="31"/>
      <c r="AC28" s="31"/>
      <c r="AD28" s="31"/>
      <c r="AE28" s="32">
        <f>AE30+AE31+AE32+AE37+AE38+AE43</f>
        <v>390000</v>
      </c>
      <c r="AF28" s="32"/>
      <c r="AG28" s="32"/>
      <c r="AH28" s="32"/>
      <c r="AI28" s="32"/>
      <c r="AJ28" s="32"/>
      <c r="AK28" s="32"/>
      <c r="AL28" s="32"/>
      <c r="AM28" s="32">
        <f>AM30+AM31+AM32+AM37+AM38+AM43</f>
        <v>0</v>
      </c>
      <c r="AN28" s="32"/>
      <c r="AO28" s="32"/>
      <c r="AP28" s="32"/>
      <c r="AQ28" s="32"/>
      <c r="AR28" s="32"/>
      <c r="AS28" s="32"/>
      <c r="AT28" s="32">
        <f>AT30+AT31+AT32+AT37+AT38+AT43</f>
        <v>390000</v>
      </c>
      <c r="AU28" s="32"/>
      <c r="AV28" s="32"/>
      <c r="AW28" s="32"/>
      <c r="AX28" s="32"/>
      <c r="AY28" s="32"/>
      <c r="AZ28" s="32"/>
    </row>
    <row r="29" spans="1:52" ht="30" customHeight="1">
      <c r="A29" s="23" t="s">
        <v>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5"/>
      <c r="W29" s="26"/>
      <c r="X29" s="26"/>
      <c r="Y29" s="26"/>
      <c r="Z29" s="26"/>
      <c r="AA29" s="26"/>
      <c r="AB29" s="26"/>
      <c r="AC29" s="26"/>
      <c r="AD29" s="26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</row>
    <row r="30" spans="1:52" ht="30" customHeight="1">
      <c r="A30" s="23" t="s">
        <v>72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5"/>
      <c r="W30" s="26">
        <v>221</v>
      </c>
      <c r="X30" s="26"/>
      <c r="Y30" s="26"/>
      <c r="Z30" s="26"/>
      <c r="AA30" s="26"/>
      <c r="AB30" s="26"/>
      <c r="AC30" s="26"/>
      <c r="AD30" s="26"/>
      <c r="AE30" s="32">
        <f>SUM(AM30:AZ30)</f>
        <v>0</v>
      </c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</row>
    <row r="31" spans="1:52" ht="30" customHeight="1">
      <c r="A31" s="23" t="s">
        <v>73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  <c r="W31" s="26">
        <v>222</v>
      </c>
      <c r="X31" s="26"/>
      <c r="Y31" s="26"/>
      <c r="Z31" s="26"/>
      <c r="AA31" s="26"/>
      <c r="AB31" s="26"/>
      <c r="AC31" s="26"/>
      <c r="AD31" s="26"/>
      <c r="AE31" s="32">
        <f>SUM(AM31:AZ31)</f>
        <v>10000</v>
      </c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>
        <v>10000</v>
      </c>
      <c r="AU31" s="32"/>
      <c r="AV31" s="32"/>
      <c r="AW31" s="32"/>
      <c r="AX31" s="32"/>
      <c r="AY31" s="32"/>
      <c r="AZ31" s="32"/>
    </row>
    <row r="32" spans="1:52" ht="30" customHeight="1">
      <c r="A32" s="23" t="s">
        <v>74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5"/>
      <c r="W32" s="26">
        <v>223</v>
      </c>
      <c r="X32" s="26"/>
      <c r="Y32" s="26"/>
      <c r="Z32" s="26"/>
      <c r="AA32" s="26"/>
      <c r="AB32" s="26"/>
      <c r="AC32" s="26"/>
      <c r="AD32" s="26"/>
      <c r="AE32" s="32">
        <f>SUM(AM32:AZ32)</f>
        <v>0</v>
      </c>
      <c r="AF32" s="32"/>
      <c r="AG32" s="32"/>
      <c r="AH32" s="32"/>
      <c r="AI32" s="32"/>
      <c r="AJ32" s="32"/>
      <c r="AK32" s="32"/>
      <c r="AL32" s="32"/>
      <c r="AM32" s="32">
        <f>AM34+AM35+AM36</f>
        <v>0</v>
      </c>
      <c r="AN32" s="32"/>
      <c r="AO32" s="32"/>
      <c r="AP32" s="32"/>
      <c r="AQ32" s="32"/>
      <c r="AR32" s="32"/>
      <c r="AS32" s="32"/>
      <c r="AT32" s="32">
        <f>AT34+AT35+AT36</f>
        <v>0</v>
      </c>
      <c r="AU32" s="32"/>
      <c r="AV32" s="32"/>
      <c r="AW32" s="32"/>
      <c r="AX32" s="32"/>
      <c r="AY32" s="32"/>
      <c r="AZ32" s="32"/>
    </row>
    <row r="33" spans="1:52" ht="30" customHeight="1">
      <c r="A33" s="23" t="s">
        <v>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5"/>
      <c r="W33" s="26"/>
      <c r="X33" s="26"/>
      <c r="Y33" s="26"/>
      <c r="Z33" s="26"/>
      <c r="AA33" s="26"/>
      <c r="AB33" s="26"/>
      <c r="AC33" s="26"/>
      <c r="AD33" s="26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</row>
    <row r="34" spans="1:52" ht="30" customHeight="1">
      <c r="A34" s="23" t="s">
        <v>100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26" t="s">
        <v>97</v>
      </c>
      <c r="X34" s="26"/>
      <c r="Y34" s="26"/>
      <c r="Z34" s="26"/>
      <c r="AA34" s="26"/>
      <c r="AB34" s="26"/>
      <c r="AC34" s="26"/>
      <c r="AD34" s="26"/>
      <c r="AE34" s="32">
        <f>SUM(AM34:AZ34)</f>
        <v>0</v>
      </c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</row>
    <row r="35" spans="1:52" ht="30" customHeight="1">
      <c r="A35" s="23" t="s">
        <v>101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5"/>
      <c r="W35" s="26" t="s">
        <v>98</v>
      </c>
      <c r="X35" s="26"/>
      <c r="Y35" s="26"/>
      <c r="Z35" s="26"/>
      <c r="AA35" s="26"/>
      <c r="AB35" s="26"/>
      <c r="AC35" s="26"/>
      <c r="AD35" s="26"/>
      <c r="AE35" s="32">
        <f>SUM(AM35:AZ35)</f>
        <v>0</v>
      </c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</row>
    <row r="36" spans="1:52" ht="30" customHeight="1">
      <c r="A36" s="23" t="s">
        <v>102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5"/>
      <c r="W36" s="26" t="s">
        <v>99</v>
      </c>
      <c r="X36" s="26"/>
      <c r="Y36" s="26"/>
      <c r="Z36" s="26"/>
      <c r="AA36" s="26"/>
      <c r="AB36" s="26"/>
      <c r="AC36" s="26"/>
      <c r="AD36" s="26"/>
      <c r="AE36" s="32">
        <f>SUM(AM36:AZ36)</f>
        <v>0</v>
      </c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</row>
    <row r="37" spans="1:52" ht="30" customHeight="1">
      <c r="A37" s="23" t="s">
        <v>75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"/>
      <c r="W37" s="26">
        <v>224</v>
      </c>
      <c r="X37" s="26"/>
      <c r="Y37" s="26"/>
      <c r="Z37" s="26"/>
      <c r="AA37" s="26"/>
      <c r="AB37" s="26"/>
      <c r="AC37" s="26"/>
      <c r="AD37" s="26"/>
      <c r="AE37" s="32">
        <f>SUM(AM37:AZ37)</f>
        <v>0</v>
      </c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</row>
    <row r="38" spans="1:52" ht="30" customHeight="1">
      <c r="A38" s="23" t="s">
        <v>119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5"/>
      <c r="W38" s="26">
        <v>225</v>
      </c>
      <c r="X38" s="26"/>
      <c r="Y38" s="26"/>
      <c r="Z38" s="26"/>
      <c r="AA38" s="26"/>
      <c r="AB38" s="26"/>
      <c r="AC38" s="26"/>
      <c r="AD38" s="26"/>
      <c r="AE38" s="32">
        <f>SUM(AM38:AZ38)</f>
        <v>180000</v>
      </c>
      <c r="AF38" s="32"/>
      <c r="AG38" s="32"/>
      <c r="AH38" s="32"/>
      <c r="AI38" s="32"/>
      <c r="AJ38" s="32"/>
      <c r="AK38" s="32"/>
      <c r="AL38" s="32"/>
      <c r="AM38" s="32">
        <f>AM40+AM41+AM42</f>
        <v>0</v>
      </c>
      <c r="AN38" s="32"/>
      <c r="AO38" s="32"/>
      <c r="AP38" s="32"/>
      <c r="AQ38" s="32"/>
      <c r="AR38" s="32"/>
      <c r="AS38" s="32"/>
      <c r="AT38" s="32">
        <f>AT40+AT41+AT42</f>
        <v>180000</v>
      </c>
      <c r="AU38" s="32"/>
      <c r="AV38" s="32"/>
      <c r="AW38" s="32"/>
      <c r="AX38" s="32"/>
      <c r="AY38" s="32"/>
      <c r="AZ38" s="32"/>
    </row>
    <row r="39" spans="1:52" ht="30" customHeight="1">
      <c r="A39" s="23" t="s">
        <v>13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5"/>
      <c r="W39" s="26"/>
      <c r="X39" s="26"/>
      <c r="Y39" s="26"/>
      <c r="Z39" s="26"/>
      <c r="AA39" s="26"/>
      <c r="AB39" s="26"/>
      <c r="AC39" s="26"/>
      <c r="AD39" s="26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</row>
    <row r="40" spans="1:52" ht="30" customHeight="1">
      <c r="A40" s="23" t="s">
        <v>103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5"/>
      <c r="W40" s="26" t="s">
        <v>106</v>
      </c>
      <c r="X40" s="26"/>
      <c r="Y40" s="26"/>
      <c r="Z40" s="26"/>
      <c r="AA40" s="26"/>
      <c r="AB40" s="26"/>
      <c r="AC40" s="26"/>
      <c r="AD40" s="26"/>
      <c r="AE40" s="32">
        <f>SUM(AM40:AZ40)</f>
        <v>0</v>
      </c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</row>
    <row r="41" spans="1:52" ht="30" customHeight="1">
      <c r="A41" s="23" t="s">
        <v>104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5"/>
      <c r="W41" s="26" t="s">
        <v>107</v>
      </c>
      <c r="X41" s="26"/>
      <c r="Y41" s="26"/>
      <c r="Z41" s="26"/>
      <c r="AA41" s="26"/>
      <c r="AB41" s="26"/>
      <c r="AC41" s="26"/>
      <c r="AD41" s="26"/>
      <c r="AE41" s="32">
        <f>SUM(AM41:AZ41)</f>
        <v>0</v>
      </c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</row>
    <row r="42" spans="1:52" ht="30" customHeight="1">
      <c r="A42" s="23" t="s">
        <v>105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5"/>
      <c r="W42" s="26" t="s">
        <v>108</v>
      </c>
      <c r="X42" s="26"/>
      <c r="Y42" s="26"/>
      <c r="Z42" s="26"/>
      <c r="AA42" s="26"/>
      <c r="AB42" s="26"/>
      <c r="AC42" s="26"/>
      <c r="AD42" s="26"/>
      <c r="AE42" s="32">
        <f>SUM(AM42:AZ42)</f>
        <v>180000</v>
      </c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>
        <v>180000</v>
      </c>
      <c r="AU42" s="32"/>
      <c r="AV42" s="32"/>
      <c r="AW42" s="32"/>
      <c r="AX42" s="32"/>
      <c r="AY42" s="32"/>
      <c r="AZ42" s="32"/>
    </row>
    <row r="43" spans="1:52" ht="30" customHeight="1">
      <c r="A43" s="23" t="s">
        <v>76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5"/>
      <c r="W43" s="26">
        <v>226</v>
      </c>
      <c r="X43" s="26"/>
      <c r="Y43" s="26"/>
      <c r="Z43" s="26"/>
      <c r="AA43" s="26"/>
      <c r="AB43" s="26"/>
      <c r="AC43" s="26"/>
      <c r="AD43" s="26"/>
      <c r="AE43" s="32">
        <f>SUM(AM43:AZ43)</f>
        <v>200000</v>
      </c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>
        <v>200000</v>
      </c>
      <c r="AU43" s="32"/>
      <c r="AV43" s="32"/>
      <c r="AW43" s="32"/>
      <c r="AX43" s="32"/>
      <c r="AY43" s="32"/>
      <c r="AZ43" s="32"/>
    </row>
    <row r="44" spans="1:52" ht="30" customHeight="1">
      <c r="A44" s="23" t="s">
        <v>86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5"/>
      <c r="W44" s="31">
        <v>240</v>
      </c>
      <c r="X44" s="31"/>
      <c r="Y44" s="31"/>
      <c r="Z44" s="31"/>
      <c r="AA44" s="31"/>
      <c r="AB44" s="31"/>
      <c r="AC44" s="31"/>
      <c r="AD44" s="31"/>
      <c r="AE44" s="32">
        <f>AE46</f>
        <v>0</v>
      </c>
      <c r="AF44" s="32"/>
      <c r="AG44" s="32"/>
      <c r="AH44" s="32"/>
      <c r="AI44" s="32"/>
      <c r="AJ44" s="32"/>
      <c r="AK44" s="32"/>
      <c r="AL44" s="32"/>
      <c r="AM44" s="32">
        <f>AM46</f>
        <v>0</v>
      </c>
      <c r="AN44" s="32"/>
      <c r="AO44" s="32"/>
      <c r="AP44" s="32"/>
      <c r="AQ44" s="32"/>
      <c r="AR44" s="32"/>
      <c r="AS44" s="32"/>
      <c r="AT44" s="32">
        <f>AT46</f>
        <v>0</v>
      </c>
      <c r="AU44" s="32"/>
      <c r="AV44" s="32"/>
      <c r="AW44" s="32"/>
      <c r="AX44" s="32"/>
      <c r="AY44" s="32"/>
      <c r="AZ44" s="32"/>
    </row>
    <row r="45" spans="1:52" ht="30" customHeight="1">
      <c r="A45" s="23" t="s">
        <v>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5"/>
      <c r="W45" s="26"/>
      <c r="X45" s="26"/>
      <c r="Y45" s="26"/>
      <c r="Z45" s="26"/>
      <c r="AA45" s="26"/>
      <c r="AB45" s="26"/>
      <c r="AC45" s="26"/>
      <c r="AD45" s="26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</row>
    <row r="46" spans="1:52" ht="30" customHeight="1">
      <c r="A46" s="23" t="s">
        <v>77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5"/>
      <c r="W46" s="26">
        <v>241</v>
      </c>
      <c r="X46" s="26"/>
      <c r="Y46" s="26"/>
      <c r="Z46" s="26"/>
      <c r="AA46" s="26"/>
      <c r="AB46" s="26"/>
      <c r="AC46" s="26"/>
      <c r="AD46" s="26"/>
      <c r="AE46" s="32">
        <f>SUM(AM46:AZ46)</f>
        <v>0</v>
      </c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</row>
    <row r="47" spans="1:52" ht="30" customHeight="1">
      <c r="A47" s="23" t="s">
        <v>87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5"/>
      <c r="W47" s="31">
        <v>260</v>
      </c>
      <c r="X47" s="31"/>
      <c r="Y47" s="31"/>
      <c r="Z47" s="31"/>
      <c r="AA47" s="31"/>
      <c r="AB47" s="31"/>
      <c r="AC47" s="31"/>
      <c r="AD47" s="31"/>
      <c r="AE47" s="32">
        <f>AE49+AE50</f>
        <v>0</v>
      </c>
      <c r="AF47" s="32"/>
      <c r="AG47" s="32"/>
      <c r="AH47" s="32"/>
      <c r="AI47" s="32"/>
      <c r="AJ47" s="32"/>
      <c r="AK47" s="32"/>
      <c r="AL47" s="32"/>
      <c r="AM47" s="32">
        <f>AM49+AM50</f>
        <v>0</v>
      </c>
      <c r="AN47" s="32"/>
      <c r="AO47" s="32"/>
      <c r="AP47" s="32"/>
      <c r="AQ47" s="32"/>
      <c r="AR47" s="32"/>
      <c r="AS47" s="32"/>
      <c r="AT47" s="32">
        <f>AT49+AT50</f>
        <v>0</v>
      </c>
      <c r="AU47" s="32"/>
      <c r="AV47" s="32"/>
      <c r="AW47" s="32"/>
      <c r="AX47" s="32"/>
      <c r="AY47" s="32"/>
      <c r="AZ47" s="32"/>
    </row>
    <row r="48" spans="1:52" ht="30" customHeight="1">
      <c r="A48" s="23" t="s">
        <v>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5"/>
      <c r="W48" s="26"/>
      <c r="X48" s="26"/>
      <c r="Y48" s="26"/>
      <c r="Z48" s="26"/>
      <c r="AA48" s="26"/>
      <c r="AB48" s="26"/>
      <c r="AC48" s="26"/>
      <c r="AD48" s="26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</row>
    <row r="49" spans="1:52" ht="30" customHeight="1">
      <c r="A49" s="23" t="s">
        <v>78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5"/>
      <c r="W49" s="26">
        <v>262</v>
      </c>
      <c r="X49" s="26"/>
      <c r="Y49" s="26"/>
      <c r="Z49" s="26"/>
      <c r="AA49" s="26"/>
      <c r="AB49" s="26"/>
      <c r="AC49" s="26"/>
      <c r="AD49" s="26"/>
      <c r="AE49" s="32">
        <f>SUM(AM49:AZ49)</f>
        <v>0</v>
      </c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</row>
    <row r="50" spans="1:52" ht="30" customHeight="1">
      <c r="A50" s="23" t="s">
        <v>79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5"/>
      <c r="W50" s="26">
        <v>263</v>
      </c>
      <c r="X50" s="26"/>
      <c r="Y50" s="26"/>
      <c r="Z50" s="26"/>
      <c r="AA50" s="26"/>
      <c r="AB50" s="26"/>
      <c r="AC50" s="26"/>
      <c r="AD50" s="26"/>
      <c r="AE50" s="32">
        <f>SUM(AM50:AZ50)</f>
        <v>0</v>
      </c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</row>
    <row r="51" spans="1:52" ht="30" customHeight="1">
      <c r="A51" s="23" t="s">
        <v>80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5"/>
      <c r="W51" s="31">
        <v>290</v>
      </c>
      <c r="X51" s="31"/>
      <c r="Y51" s="31"/>
      <c r="Z51" s="31"/>
      <c r="AA51" s="31"/>
      <c r="AB51" s="31"/>
      <c r="AC51" s="31"/>
      <c r="AD51" s="31"/>
      <c r="AE51" s="32">
        <f>SUM(AM51:AZ51)</f>
        <v>80000</v>
      </c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>
        <v>80000</v>
      </c>
      <c r="AU51" s="32"/>
      <c r="AV51" s="32"/>
      <c r="AW51" s="32"/>
      <c r="AX51" s="32"/>
      <c r="AY51" s="32"/>
      <c r="AZ51" s="32"/>
    </row>
    <row r="52" spans="1:52" ht="30" customHeight="1">
      <c r="A52" s="23" t="s">
        <v>14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5"/>
      <c r="W52" s="31">
        <v>300</v>
      </c>
      <c r="X52" s="31"/>
      <c r="Y52" s="31"/>
      <c r="Z52" s="31"/>
      <c r="AA52" s="31"/>
      <c r="AB52" s="31"/>
      <c r="AC52" s="31"/>
      <c r="AD52" s="31"/>
      <c r="AE52" s="32">
        <f>AE54+AE58+AE59+AE60</f>
        <v>424800</v>
      </c>
      <c r="AF52" s="32"/>
      <c r="AG52" s="32"/>
      <c r="AH52" s="32"/>
      <c r="AI52" s="32"/>
      <c r="AJ52" s="32"/>
      <c r="AK52" s="32"/>
      <c r="AL52" s="32"/>
      <c r="AM52" s="32">
        <f>AM54+AM58+AM59+AM60</f>
        <v>0</v>
      </c>
      <c r="AN52" s="32"/>
      <c r="AO52" s="32"/>
      <c r="AP52" s="32"/>
      <c r="AQ52" s="32"/>
      <c r="AR52" s="32"/>
      <c r="AS52" s="32"/>
      <c r="AT52" s="32">
        <f>AT54+AT58+AT59+AT60</f>
        <v>424800</v>
      </c>
      <c r="AU52" s="32"/>
      <c r="AV52" s="32"/>
      <c r="AW52" s="32"/>
      <c r="AX52" s="32"/>
      <c r="AY52" s="32"/>
      <c r="AZ52" s="32"/>
    </row>
    <row r="53" spans="1:52" ht="30" customHeight="1">
      <c r="A53" s="23" t="s">
        <v>9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5"/>
      <c r="W53" s="26"/>
      <c r="X53" s="26"/>
      <c r="Y53" s="26"/>
      <c r="Z53" s="26"/>
      <c r="AA53" s="26"/>
      <c r="AB53" s="26"/>
      <c r="AC53" s="26"/>
      <c r="AD53" s="26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</row>
    <row r="54" spans="1:52" ht="30" customHeight="1">
      <c r="A54" s="23" t="s">
        <v>120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5"/>
      <c r="W54" s="26">
        <v>310</v>
      </c>
      <c r="X54" s="26"/>
      <c r="Y54" s="26"/>
      <c r="Z54" s="26"/>
      <c r="AA54" s="26"/>
      <c r="AB54" s="26"/>
      <c r="AC54" s="26"/>
      <c r="AD54" s="26"/>
      <c r="AE54" s="32">
        <f>AE55+AE56+AE57</f>
        <v>314800</v>
      </c>
      <c r="AF54" s="32"/>
      <c r="AG54" s="32"/>
      <c r="AH54" s="32"/>
      <c r="AI54" s="32"/>
      <c r="AJ54" s="32"/>
      <c r="AK54" s="32"/>
      <c r="AL54" s="32"/>
      <c r="AM54" s="32">
        <f>AM55+AM56+AM57</f>
        <v>0</v>
      </c>
      <c r="AN54" s="32"/>
      <c r="AO54" s="32"/>
      <c r="AP54" s="32"/>
      <c r="AQ54" s="32"/>
      <c r="AR54" s="32"/>
      <c r="AS54" s="32"/>
      <c r="AT54" s="32">
        <f>AT55+AT56+AT57</f>
        <v>314800</v>
      </c>
      <c r="AU54" s="32"/>
      <c r="AV54" s="32"/>
      <c r="AW54" s="32"/>
      <c r="AX54" s="32"/>
      <c r="AY54" s="32"/>
      <c r="AZ54" s="32"/>
    </row>
    <row r="55" spans="1:52" ht="30" customHeight="1">
      <c r="A55" s="23" t="s">
        <v>121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5"/>
      <c r="W55" s="26" t="s">
        <v>122</v>
      </c>
      <c r="X55" s="26"/>
      <c r="Y55" s="26"/>
      <c r="Z55" s="26"/>
      <c r="AA55" s="26"/>
      <c r="AB55" s="26"/>
      <c r="AC55" s="26"/>
      <c r="AD55" s="26"/>
      <c r="AE55" s="32">
        <f>SUM(AM55:AZ55)</f>
        <v>314800</v>
      </c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>
        <v>314800</v>
      </c>
      <c r="AU55" s="32"/>
      <c r="AV55" s="32"/>
      <c r="AW55" s="32"/>
      <c r="AX55" s="32"/>
      <c r="AY55" s="32"/>
      <c r="AZ55" s="32"/>
    </row>
    <row r="56" spans="1:52" ht="30" customHeight="1">
      <c r="A56" s="23" t="s">
        <v>123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5"/>
      <c r="W56" s="26" t="s">
        <v>124</v>
      </c>
      <c r="X56" s="26"/>
      <c r="Y56" s="26"/>
      <c r="Z56" s="26"/>
      <c r="AA56" s="26"/>
      <c r="AB56" s="26"/>
      <c r="AC56" s="26"/>
      <c r="AD56" s="26"/>
      <c r="AE56" s="32">
        <f>SUM(AM56:AZ56)</f>
        <v>0</v>
      </c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</row>
    <row r="57" spans="1:52" ht="30" customHeight="1">
      <c r="A57" s="23" t="s">
        <v>125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5"/>
      <c r="W57" s="26" t="s">
        <v>126</v>
      </c>
      <c r="X57" s="26"/>
      <c r="Y57" s="26"/>
      <c r="Z57" s="26"/>
      <c r="AA57" s="26"/>
      <c r="AB57" s="26"/>
      <c r="AC57" s="26"/>
      <c r="AD57" s="26"/>
      <c r="AE57" s="32">
        <f>SUM(AM57:AZ57)</f>
        <v>0</v>
      </c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</row>
    <row r="58" spans="1:52" ht="30" customHeight="1">
      <c r="A58" s="23" t="s">
        <v>81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5"/>
      <c r="W58" s="26">
        <v>320</v>
      </c>
      <c r="X58" s="26"/>
      <c r="Y58" s="26"/>
      <c r="Z58" s="26"/>
      <c r="AA58" s="26"/>
      <c r="AB58" s="26"/>
      <c r="AC58" s="26"/>
      <c r="AD58" s="26"/>
      <c r="AE58" s="32">
        <f>SUM(AM58:AZ58)</f>
        <v>0</v>
      </c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</row>
    <row r="59" spans="1:52" ht="30" customHeight="1">
      <c r="A59" s="23" t="s">
        <v>82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5"/>
      <c r="W59" s="26">
        <v>330</v>
      </c>
      <c r="X59" s="26"/>
      <c r="Y59" s="26"/>
      <c r="Z59" s="26"/>
      <c r="AA59" s="26"/>
      <c r="AB59" s="26"/>
      <c r="AC59" s="26"/>
      <c r="AD59" s="26"/>
      <c r="AE59" s="32">
        <f>SUM(AM59:AZ59)</f>
        <v>0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</row>
    <row r="60" spans="1:52" ht="30" customHeight="1">
      <c r="A60" s="23" t="s">
        <v>127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5"/>
      <c r="W60" s="26">
        <v>340</v>
      </c>
      <c r="X60" s="26"/>
      <c r="Y60" s="26"/>
      <c r="Z60" s="26"/>
      <c r="AA60" s="26"/>
      <c r="AB60" s="26"/>
      <c r="AC60" s="26"/>
      <c r="AD60" s="26"/>
      <c r="AE60" s="32">
        <f>AE61+AE62+AE63+AE64+AE65+AE66+AE67</f>
        <v>110000</v>
      </c>
      <c r="AF60" s="32"/>
      <c r="AG60" s="32"/>
      <c r="AH60" s="32"/>
      <c r="AI60" s="32"/>
      <c r="AJ60" s="32"/>
      <c r="AK60" s="32"/>
      <c r="AL60" s="32"/>
      <c r="AM60" s="32">
        <f>AM61+AM62+AM63+AM64+AM65+AM66+AM67</f>
        <v>0</v>
      </c>
      <c r="AN60" s="32"/>
      <c r="AO60" s="32"/>
      <c r="AP60" s="32"/>
      <c r="AQ60" s="32"/>
      <c r="AR60" s="32"/>
      <c r="AS60" s="32"/>
      <c r="AT60" s="32">
        <f>AT61+AT62+AT63+AT64+AT65+AT66+AT67</f>
        <v>110000</v>
      </c>
      <c r="AU60" s="32"/>
      <c r="AV60" s="32"/>
      <c r="AW60" s="32"/>
      <c r="AX60" s="32"/>
      <c r="AY60" s="32"/>
      <c r="AZ60" s="32"/>
    </row>
    <row r="61" spans="1:52" ht="30" customHeight="1">
      <c r="A61" s="23" t="s">
        <v>128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5"/>
      <c r="W61" s="26" t="s">
        <v>129</v>
      </c>
      <c r="X61" s="26"/>
      <c r="Y61" s="26"/>
      <c r="Z61" s="26"/>
      <c r="AA61" s="26"/>
      <c r="AB61" s="26"/>
      <c r="AC61" s="26"/>
      <c r="AD61" s="26"/>
      <c r="AE61" s="32">
        <f aca="true" t="shared" si="0" ref="AE61:AE67">SUM(AM61:AZ61)</f>
        <v>0</v>
      </c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</row>
    <row r="62" spans="1:52" ht="30" customHeight="1">
      <c r="A62" s="23" t="s">
        <v>130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5"/>
      <c r="W62" s="26" t="s">
        <v>131</v>
      </c>
      <c r="X62" s="26"/>
      <c r="Y62" s="26"/>
      <c r="Z62" s="26"/>
      <c r="AA62" s="26"/>
      <c r="AB62" s="26"/>
      <c r="AC62" s="26"/>
      <c r="AD62" s="26"/>
      <c r="AE62" s="32">
        <f t="shared" si="0"/>
        <v>0</v>
      </c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</row>
    <row r="63" spans="1:52" ht="30" customHeight="1">
      <c r="A63" s="23" t="s">
        <v>132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5"/>
      <c r="W63" s="26" t="s">
        <v>133</v>
      </c>
      <c r="X63" s="26"/>
      <c r="Y63" s="26"/>
      <c r="Z63" s="26"/>
      <c r="AA63" s="26"/>
      <c r="AB63" s="26"/>
      <c r="AC63" s="26"/>
      <c r="AD63" s="26"/>
      <c r="AE63" s="32">
        <f t="shared" si="0"/>
        <v>50000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>
        <v>50000</v>
      </c>
      <c r="AU63" s="32"/>
      <c r="AV63" s="32"/>
      <c r="AW63" s="32"/>
      <c r="AX63" s="32"/>
      <c r="AY63" s="32"/>
      <c r="AZ63" s="32"/>
    </row>
    <row r="64" spans="1:52" ht="30" customHeight="1">
      <c r="A64" s="23" t="s">
        <v>134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5"/>
      <c r="W64" s="26" t="s">
        <v>135</v>
      </c>
      <c r="X64" s="26"/>
      <c r="Y64" s="26"/>
      <c r="Z64" s="26"/>
      <c r="AA64" s="26"/>
      <c r="AB64" s="26"/>
      <c r="AC64" s="26"/>
      <c r="AD64" s="26"/>
      <c r="AE64" s="32">
        <f t="shared" si="0"/>
        <v>0</v>
      </c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</row>
    <row r="65" spans="1:52" ht="30" customHeight="1">
      <c r="A65" s="23" t="s">
        <v>136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5"/>
      <c r="W65" s="26" t="s">
        <v>137</v>
      </c>
      <c r="X65" s="26"/>
      <c r="Y65" s="26"/>
      <c r="Z65" s="26"/>
      <c r="AA65" s="26"/>
      <c r="AB65" s="26"/>
      <c r="AC65" s="26"/>
      <c r="AD65" s="26"/>
      <c r="AE65" s="32">
        <f t="shared" si="0"/>
        <v>60000</v>
      </c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>
        <v>60000</v>
      </c>
      <c r="AU65" s="32"/>
      <c r="AV65" s="32"/>
      <c r="AW65" s="32"/>
      <c r="AX65" s="32"/>
      <c r="AY65" s="32"/>
      <c r="AZ65" s="32"/>
    </row>
    <row r="66" spans="1:52" ht="30" customHeight="1">
      <c r="A66" s="23" t="s">
        <v>138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5"/>
      <c r="W66" s="26" t="s">
        <v>139</v>
      </c>
      <c r="X66" s="26"/>
      <c r="Y66" s="26"/>
      <c r="Z66" s="26"/>
      <c r="AA66" s="26"/>
      <c r="AB66" s="26"/>
      <c r="AC66" s="26"/>
      <c r="AD66" s="26"/>
      <c r="AE66" s="32">
        <f t="shared" si="0"/>
        <v>0</v>
      </c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</row>
    <row r="67" spans="1:52" ht="30" customHeight="1">
      <c r="A67" s="23" t="s">
        <v>140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5"/>
      <c r="W67" s="26" t="s">
        <v>141</v>
      </c>
      <c r="X67" s="26"/>
      <c r="Y67" s="26"/>
      <c r="Z67" s="26"/>
      <c r="AA67" s="26"/>
      <c r="AB67" s="26"/>
      <c r="AC67" s="26"/>
      <c r="AD67" s="26"/>
      <c r="AE67" s="32">
        <f t="shared" si="0"/>
        <v>0</v>
      </c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</row>
    <row r="68" spans="1:52" ht="30" customHeight="1">
      <c r="A68" s="23" t="s">
        <v>59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5"/>
      <c r="W68" s="26">
        <v>500</v>
      </c>
      <c r="X68" s="26"/>
      <c r="Y68" s="26"/>
      <c r="Z68" s="26"/>
      <c r="AA68" s="26"/>
      <c r="AB68" s="26"/>
      <c r="AC68" s="26"/>
      <c r="AD68" s="26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1:52" ht="30" customHeight="1">
      <c r="A69" s="23" t="s">
        <v>60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5"/>
      <c r="W69" s="15" t="s">
        <v>12</v>
      </c>
      <c r="X69" s="16"/>
      <c r="Y69" s="16"/>
      <c r="Z69" s="16"/>
      <c r="AA69" s="16"/>
      <c r="AB69" s="16"/>
      <c r="AC69" s="16"/>
      <c r="AD69" s="17"/>
      <c r="AE69" s="27"/>
      <c r="AF69" s="28"/>
      <c r="AG69" s="28"/>
      <c r="AH69" s="28"/>
      <c r="AI69" s="28"/>
      <c r="AJ69" s="28"/>
      <c r="AK69" s="28"/>
      <c r="AL69" s="29"/>
      <c r="AM69" s="27"/>
      <c r="AN69" s="28"/>
      <c r="AO69" s="28"/>
      <c r="AP69" s="28"/>
      <c r="AQ69" s="28"/>
      <c r="AR69" s="28"/>
      <c r="AS69" s="28"/>
      <c r="AT69" s="27"/>
      <c r="AU69" s="28"/>
      <c r="AV69" s="28"/>
      <c r="AW69" s="28"/>
      <c r="AX69" s="28"/>
      <c r="AY69" s="28"/>
      <c r="AZ69" s="29"/>
    </row>
    <row r="70" spans="1:52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</row>
    <row r="71" spans="1:52" ht="44.25" customHeight="1">
      <c r="A71" s="18" t="s">
        <v>110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</row>
    <row r="72" spans="1:5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73" t="s">
        <v>0</v>
      </c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N72" s="73" t="s">
        <v>1</v>
      </c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</row>
    <row r="73" spans="1:52" ht="28.5" customHeight="1">
      <c r="A73" s="18" t="s">
        <v>109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</row>
    <row r="74" spans="1:5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73" t="s">
        <v>0</v>
      </c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N74" s="73" t="s">
        <v>1</v>
      </c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</row>
    <row r="75" spans="1:52" ht="12.75">
      <c r="A75" s="18" t="s">
        <v>15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</row>
    <row r="76" spans="1:5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73" t="s">
        <v>0</v>
      </c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N76" s="73" t="s">
        <v>1</v>
      </c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</row>
    <row r="77" spans="1:52" ht="12.75">
      <c r="A77" s="36" t="s">
        <v>84</v>
      </c>
      <c r="B77" s="36"/>
      <c r="C77" s="36"/>
      <c r="D77" s="36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ht="12.7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</row>
    <row r="79" spans="1:52" ht="12.75">
      <c r="A79" s="2" t="s">
        <v>16</v>
      </c>
      <c r="B79" s="51"/>
      <c r="C79" s="51"/>
      <c r="D79" s="1" t="s">
        <v>16</v>
      </c>
      <c r="E79" s="51"/>
      <c r="F79" s="51"/>
      <c r="G79" s="51"/>
      <c r="H79" s="51"/>
      <c r="I79" s="51"/>
      <c r="J79" s="51"/>
      <c r="K79" s="51"/>
      <c r="L79" s="51"/>
      <c r="M79" s="20" t="s">
        <v>19</v>
      </c>
      <c r="N79" s="20"/>
      <c r="O79" s="68"/>
      <c r="P79" s="68"/>
      <c r="Q79" s="43" t="s">
        <v>17</v>
      </c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</row>
  </sheetData>
  <sheetProtection/>
  <mergeCells count="351">
    <mergeCell ref="A1:AZ1"/>
    <mergeCell ref="A2:AZ2"/>
    <mergeCell ref="A5:V6"/>
    <mergeCell ref="W5:AD6"/>
    <mergeCell ref="AE5:AL6"/>
    <mergeCell ref="AM5:AZ5"/>
    <mergeCell ref="AM6:AS6"/>
    <mergeCell ref="AT6:AZ6"/>
    <mergeCell ref="A7:V7"/>
    <mergeCell ref="W7:AD7"/>
    <mergeCell ref="AE7:AL7"/>
    <mergeCell ref="AM7:AS7"/>
    <mergeCell ref="AT7:AZ7"/>
    <mergeCell ref="A8:V8"/>
    <mergeCell ref="W8:AD8"/>
    <mergeCell ref="AE8:AL8"/>
    <mergeCell ref="AM8:AS8"/>
    <mergeCell ref="AT8:AZ8"/>
    <mergeCell ref="A9:V9"/>
    <mergeCell ref="W9:AD9"/>
    <mergeCell ref="AE9:AL9"/>
    <mergeCell ref="AM9:AS9"/>
    <mergeCell ref="AT9:AZ9"/>
    <mergeCell ref="A10:V10"/>
    <mergeCell ref="W10:AD10"/>
    <mergeCell ref="AE10:AL10"/>
    <mergeCell ref="AM10:AS10"/>
    <mergeCell ref="AT10:AZ10"/>
    <mergeCell ref="A11:V11"/>
    <mergeCell ref="W11:AD11"/>
    <mergeCell ref="AE11:AL11"/>
    <mergeCell ref="AM11:AS11"/>
    <mergeCell ref="AT11:AZ11"/>
    <mergeCell ref="A12:V12"/>
    <mergeCell ref="W12:AD12"/>
    <mergeCell ref="AE12:AL12"/>
    <mergeCell ref="AM12:AS12"/>
    <mergeCell ref="AT12:AZ12"/>
    <mergeCell ref="A13:V13"/>
    <mergeCell ref="W13:AD13"/>
    <mergeCell ref="AE13:AL13"/>
    <mergeCell ref="AM13:AS13"/>
    <mergeCell ref="AT13:AZ13"/>
    <mergeCell ref="A14:V14"/>
    <mergeCell ref="W14:AD14"/>
    <mergeCell ref="AE14:AL14"/>
    <mergeCell ref="AM14:AS14"/>
    <mergeCell ref="AT14:AZ14"/>
    <mergeCell ref="AM15:AS15"/>
    <mergeCell ref="AT15:AZ15"/>
    <mergeCell ref="A16:V16"/>
    <mergeCell ref="W16:AD16"/>
    <mergeCell ref="AE16:AL16"/>
    <mergeCell ref="AM16:AS16"/>
    <mergeCell ref="AT16:AZ16"/>
    <mergeCell ref="A20:V20"/>
    <mergeCell ref="W20:AD20"/>
    <mergeCell ref="AE20:AL20"/>
    <mergeCell ref="AM20:AS20"/>
    <mergeCell ref="AT20:AZ20"/>
    <mergeCell ref="A17:V17"/>
    <mergeCell ref="W17:AD17"/>
    <mergeCell ref="AE17:AL17"/>
    <mergeCell ref="AM17:AS17"/>
    <mergeCell ref="A21:V21"/>
    <mergeCell ref="W21:AD21"/>
    <mergeCell ref="AE21:AL21"/>
    <mergeCell ref="AM21:AS21"/>
    <mergeCell ref="AT21:AZ21"/>
    <mergeCell ref="A22:V22"/>
    <mergeCell ref="W22:AD22"/>
    <mergeCell ref="AE22:AL22"/>
    <mergeCell ref="AM22:AS22"/>
    <mergeCell ref="AT22:AZ22"/>
    <mergeCell ref="A23:V23"/>
    <mergeCell ref="W23:AD23"/>
    <mergeCell ref="AE23:AL23"/>
    <mergeCell ref="AM23:AS23"/>
    <mergeCell ref="AT23:AZ23"/>
    <mergeCell ref="A24:V24"/>
    <mergeCell ref="W24:AD24"/>
    <mergeCell ref="AE24:AL24"/>
    <mergeCell ref="AM24:AS24"/>
    <mergeCell ref="AT24:AZ24"/>
    <mergeCell ref="A25:V25"/>
    <mergeCell ref="W25:AD25"/>
    <mergeCell ref="AE25:AL25"/>
    <mergeCell ref="AM25:AS25"/>
    <mergeCell ref="AT25:AZ25"/>
    <mergeCell ref="A26:V26"/>
    <mergeCell ref="W26:AD26"/>
    <mergeCell ref="AE26:AL26"/>
    <mergeCell ref="AM26:AS26"/>
    <mergeCell ref="AT26:AZ26"/>
    <mergeCell ref="A27:V27"/>
    <mergeCell ref="W27:AD27"/>
    <mergeCell ref="AE27:AL27"/>
    <mergeCell ref="AM27:AS27"/>
    <mergeCell ref="AT27:AZ27"/>
    <mergeCell ref="A28:V28"/>
    <mergeCell ref="W28:AD28"/>
    <mergeCell ref="AE28:AL28"/>
    <mergeCell ref="AM28:AS28"/>
    <mergeCell ref="AT28:AZ28"/>
    <mergeCell ref="A29:V29"/>
    <mergeCell ref="W29:AD29"/>
    <mergeCell ref="AE29:AL29"/>
    <mergeCell ref="AM29:AS29"/>
    <mergeCell ref="AT29:AZ29"/>
    <mergeCell ref="A30:V30"/>
    <mergeCell ref="W30:AD30"/>
    <mergeCell ref="AE30:AL30"/>
    <mergeCell ref="AM30:AS30"/>
    <mergeCell ref="AT30:AZ30"/>
    <mergeCell ref="A31:V31"/>
    <mergeCell ref="W31:AD31"/>
    <mergeCell ref="AE31:AL31"/>
    <mergeCell ref="AM31:AS31"/>
    <mergeCell ref="AT31:AZ31"/>
    <mergeCell ref="A32:V32"/>
    <mergeCell ref="W32:AD32"/>
    <mergeCell ref="AE32:AL32"/>
    <mergeCell ref="AM32:AS32"/>
    <mergeCell ref="AT32:AZ32"/>
    <mergeCell ref="A33:V33"/>
    <mergeCell ref="W33:AD33"/>
    <mergeCell ref="AE33:AL33"/>
    <mergeCell ref="AM33:AS33"/>
    <mergeCell ref="AT33:AZ33"/>
    <mergeCell ref="A34:V34"/>
    <mergeCell ref="W34:AD34"/>
    <mergeCell ref="AE34:AL34"/>
    <mergeCell ref="AM34:AS34"/>
    <mergeCell ref="AT34:AZ34"/>
    <mergeCell ref="A35:V35"/>
    <mergeCell ref="W35:AD35"/>
    <mergeCell ref="AE35:AL35"/>
    <mergeCell ref="AM35:AS35"/>
    <mergeCell ref="AT35:AZ35"/>
    <mergeCell ref="A36:V36"/>
    <mergeCell ref="W36:AD36"/>
    <mergeCell ref="AE36:AL36"/>
    <mergeCell ref="AM36:AS36"/>
    <mergeCell ref="AT36:AZ36"/>
    <mergeCell ref="A37:V37"/>
    <mergeCell ref="W37:AD37"/>
    <mergeCell ref="AE37:AL37"/>
    <mergeCell ref="AM37:AS37"/>
    <mergeCell ref="AT37:AZ37"/>
    <mergeCell ref="A38:V38"/>
    <mergeCell ref="W38:AD38"/>
    <mergeCell ref="AE38:AL38"/>
    <mergeCell ref="AM38:AS38"/>
    <mergeCell ref="AT38:AZ38"/>
    <mergeCell ref="A39:V39"/>
    <mergeCell ref="W39:AD39"/>
    <mergeCell ref="AE39:AL39"/>
    <mergeCell ref="AM39:AS39"/>
    <mergeCell ref="AT39:AZ39"/>
    <mergeCell ref="A40:V40"/>
    <mergeCell ref="W40:AD40"/>
    <mergeCell ref="AE40:AL40"/>
    <mergeCell ref="AM40:AS40"/>
    <mergeCell ref="AT40:AZ40"/>
    <mergeCell ref="A41:V41"/>
    <mergeCell ref="W41:AD41"/>
    <mergeCell ref="AE41:AL41"/>
    <mergeCell ref="AM41:AS41"/>
    <mergeCell ref="AT41:AZ41"/>
    <mergeCell ref="A42:V42"/>
    <mergeCell ref="W42:AD42"/>
    <mergeCell ref="AE42:AL42"/>
    <mergeCell ref="AM42:AS42"/>
    <mergeCell ref="AT42:AZ42"/>
    <mergeCell ref="A43:V43"/>
    <mergeCell ref="W43:AD43"/>
    <mergeCell ref="AE43:AL43"/>
    <mergeCell ref="AM43:AS43"/>
    <mergeCell ref="AT43:AZ43"/>
    <mergeCell ref="A44:V44"/>
    <mergeCell ref="W44:AD44"/>
    <mergeCell ref="AE44:AL44"/>
    <mergeCell ref="AM44:AS44"/>
    <mergeCell ref="AT44:AZ44"/>
    <mergeCell ref="A45:V45"/>
    <mergeCell ref="W45:AD45"/>
    <mergeCell ref="AE45:AL45"/>
    <mergeCell ref="AM45:AS45"/>
    <mergeCell ref="AT45:AZ45"/>
    <mergeCell ref="A46:V46"/>
    <mergeCell ref="W46:AD46"/>
    <mergeCell ref="AE46:AL46"/>
    <mergeCell ref="AM46:AS46"/>
    <mergeCell ref="AT46:AZ46"/>
    <mergeCell ref="A47:V47"/>
    <mergeCell ref="W47:AD47"/>
    <mergeCell ref="AE47:AL47"/>
    <mergeCell ref="AM47:AS47"/>
    <mergeCell ref="AT47:AZ47"/>
    <mergeCell ref="A48:V48"/>
    <mergeCell ref="W48:AD48"/>
    <mergeCell ref="AE48:AL48"/>
    <mergeCell ref="AM48:AS48"/>
    <mergeCell ref="AT48:AZ48"/>
    <mergeCell ref="A49:V49"/>
    <mergeCell ref="W49:AD49"/>
    <mergeCell ref="AE49:AL49"/>
    <mergeCell ref="AM49:AS49"/>
    <mergeCell ref="AT49:AZ49"/>
    <mergeCell ref="A50:V50"/>
    <mergeCell ref="W50:AD50"/>
    <mergeCell ref="AE50:AL50"/>
    <mergeCell ref="AM50:AS50"/>
    <mergeCell ref="AT50:AZ50"/>
    <mergeCell ref="A51:V51"/>
    <mergeCell ref="W51:AD51"/>
    <mergeCell ref="AE51:AL51"/>
    <mergeCell ref="AM51:AS51"/>
    <mergeCell ref="AT51:AZ51"/>
    <mergeCell ref="A52:V52"/>
    <mergeCell ref="W52:AD52"/>
    <mergeCell ref="AE52:AL52"/>
    <mergeCell ref="AM52:AS52"/>
    <mergeCell ref="AT52:AZ52"/>
    <mergeCell ref="A53:V53"/>
    <mergeCell ref="W53:AD53"/>
    <mergeCell ref="AE53:AL53"/>
    <mergeCell ref="AM53:AS53"/>
    <mergeCell ref="AT53:AZ53"/>
    <mergeCell ref="A54:V54"/>
    <mergeCell ref="W54:AD54"/>
    <mergeCell ref="AE54:AL54"/>
    <mergeCell ref="AM54:AS54"/>
    <mergeCell ref="AT54:AZ54"/>
    <mergeCell ref="A55:V55"/>
    <mergeCell ref="W55:AD55"/>
    <mergeCell ref="AE55:AL55"/>
    <mergeCell ref="AM55:AS55"/>
    <mergeCell ref="AT55:AZ55"/>
    <mergeCell ref="A56:V56"/>
    <mergeCell ref="W56:AD56"/>
    <mergeCell ref="AE56:AL56"/>
    <mergeCell ref="AM56:AS56"/>
    <mergeCell ref="AT56:AZ56"/>
    <mergeCell ref="A57:V57"/>
    <mergeCell ref="W57:AD57"/>
    <mergeCell ref="AE57:AL57"/>
    <mergeCell ref="AM57:AS57"/>
    <mergeCell ref="AT57:AZ57"/>
    <mergeCell ref="A58:V58"/>
    <mergeCell ref="W58:AD58"/>
    <mergeCell ref="AE58:AL58"/>
    <mergeCell ref="AM58:AS58"/>
    <mergeCell ref="AT58:AZ58"/>
    <mergeCell ref="A59:V59"/>
    <mergeCell ref="W59:AD59"/>
    <mergeCell ref="AE59:AL59"/>
    <mergeCell ref="AM59:AS59"/>
    <mergeCell ref="AT59:AZ59"/>
    <mergeCell ref="A60:V60"/>
    <mergeCell ref="W60:AD60"/>
    <mergeCell ref="AE60:AL60"/>
    <mergeCell ref="AM60:AS60"/>
    <mergeCell ref="AT60:AZ60"/>
    <mergeCell ref="A61:V61"/>
    <mergeCell ref="W61:AD61"/>
    <mergeCell ref="AE61:AL61"/>
    <mergeCell ref="AM61:AS61"/>
    <mergeCell ref="AT61:AZ61"/>
    <mergeCell ref="A62:V62"/>
    <mergeCell ref="W62:AD62"/>
    <mergeCell ref="AE62:AL62"/>
    <mergeCell ref="AM62:AS62"/>
    <mergeCell ref="AT62:AZ62"/>
    <mergeCell ref="A63:V63"/>
    <mergeCell ref="W63:AD63"/>
    <mergeCell ref="AE63:AL63"/>
    <mergeCell ref="AM63:AS63"/>
    <mergeCell ref="AT63:AZ63"/>
    <mergeCell ref="A64:V64"/>
    <mergeCell ref="W64:AD64"/>
    <mergeCell ref="AE64:AL64"/>
    <mergeCell ref="AM64:AS64"/>
    <mergeCell ref="AT64:AZ64"/>
    <mergeCell ref="A65:V65"/>
    <mergeCell ref="W65:AD65"/>
    <mergeCell ref="AE65:AL65"/>
    <mergeCell ref="AM65:AS65"/>
    <mergeCell ref="AT65:AZ65"/>
    <mergeCell ref="A66:V66"/>
    <mergeCell ref="W66:AD66"/>
    <mergeCell ref="AE66:AL66"/>
    <mergeCell ref="AM66:AS66"/>
    <mergeCell ref="AT66:AZ66"/>
    <mergeCell ref="A67:V67"/>
    <mergeCell ref="W67:AD67"/>
    <mergeCell ref="AE67:AL67"/>
    <mergeCell ref="AM67:AS67"/>
    <mergeCell ref="AT67:AZ67"/>
    <mergeCell ref="A68:V68"/>
    <mergeCell ref="W68:AD68"/>
    <mergeCell ref="AE68:AL68"/>
    <mergeCell ref="AM68:AS68"/>
    <mergeCell ref="AT68:AZ68"/>
    <mergeCell ref="AN71:AZ71"/>
    <mergeCell ref="A72:AA72"/>
    <mergeCell ref="AB72:AL72"/>
    <mergeCell ref="AN72:AZ72"/>
    <mergeCell ref="A69:V69"/>
    <mergeCell ref="W69:AD69"/>
    <mergeCell ref="AE69:AL69"/>
    <mergeCell ref="AM69:AS69"/>
    <mergeCell ref="AT69:AZ69"/>
    <mergeCell ref="A70:AZ70"/>
    <mergeCell ref="B79:C79"/>
    <mergeCell ref="E79:L79"/>
    <mergeCell ref="M79:N79"/>
    <mergeCell ref="O79:P79"/>
    <mergeCell ref="Q79:AZ79"/>
    <mergeCell ref="A76:AA76"/>
    <mergeCell ref="AB76:AL76"/>
    <mergeCell ref="AN76:AZ76"/>
    <mergeCell ref="A77:D77"/>
    <mergeCell ref="E77:V77"/>
    <mergeCell ref="A19:V19"/>
    <mergeCell ref="W19:AD19"/>
    <mergeCell ref="AE19:AL19"/>
    <mergeCell ref="AM19:AS19"/>
    <mergeCell ref="AT19:AZ19"/>
    <mergeCell ref="A73:AA73"/>
    <mergeCell ref="AB73:AL73"/>
    <mergeCell ref="AN73:AZ73"/>
    <mergeCell ref="A71:AA71"/>
    <mergeCell ref="AB71:AL71"/>
    <mergeCell ref="A75:AA75"/>
    <mergeCell ref="AB75:AL75"/>
    <mergeCell ref="AN75:AZ75"/>
    <mergeCell ref="A74:AA74"/>
    <mergeCell ref="AB74:AL74"/>
    <mergeCell ref="A78:AZ78"/>
    <mergeCell ref="AN74:AZ74"/>
    <mergeCell ref="A3:AZ3"/>
    <mergeCell ref="A18:V18"/>
    <mergeCell ref="W18:AD18"/>
    <mergeCell ref="AE18:AL18"/>
    <mergeCell ref="AM18:AS18"/>
    <mergeCell ref="AT18:AZ18"/>
    <mergeCell ref="AT17:AZ17"/>
    <mergeCell ref="A15:V15"/>
    <mergeCell ref="W15:AD15"/>
    <mergeCell ref="AE15:AL15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финансово-хозяйственной деятельности (Росстандарт)</dc:title>
  <dc:subject/>
  <dc:creator>Пелип Татьяна Владимировна</dc:creator>
  <cp:keywords/>
  <dc:description>Подготовлено на базе материалов БСС «Система Главбух»</dc:description>
  <cp:lastModifiedBy>bvd</cp:lastModifiedBy>
  <cp:lastPrinted>2013-04-03T06:46:02Z</cp:lastPrinted>
  <dcterms:created xsi:type="dcterms:W3CDTF">2010-10-20T14:55:42Z</dcterms:created>
  <dcterms:modified xsi:type="dcterms:W3CDTF">2013-06-28T15:39:28Z</dcterms:modified>
  <cp:category/>
  <cp:version/>
  <cp:contentType/>
  <cp:contentStatus/>
</cp:coreProperties>
</file>